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 lockWindows="1"/>
  <bookViews>
    <workbookView xWindow="0" yWindow="0" windowWidth="19440" windowHeight="12648"/>
  </bookViews>
  <sheets>
    <sheet name="Портфолио" sheetId="1" r:id="rId1"/>
    <sheet name="2020-2021" sheetId="2" r:id="rId2"/>
    <sheet name="2021-2022" sheetId="3" r:id="rId3"/>
    <sheet name="2022-2023" sheetId="4" r:id="rId4"/>
  </sheets>
  <calcPr calcId="145621"/>
  <customWorkbookViews>
    <customWorkbookView name="1 - Личное представление" guid="{F9F78E8E-FE90-4382-955B-15F4228B7498}" mergeInterval="0" personalView="1" maximized="1" windowWidth="1276" windowHeight="799" activeSheetId="2"/>
  </customWorkbookViews>
  <fileRecoveryPr repairLoad="1"/>
</workbook>
</file>

<file path=xl/calcChain.xml><?xml version="1.0" encoding="utf-8"?>
<calcChain xmlns="http://schemas.openxmlformats.org/spreadsheetml/2006/main">
  <c r="I75" i="1" l="1"/>
  <c r="W28" i="4" l="1"/>
  <c r="S28" i="4"/>
  <c r="O28" i="4"/>
  <c r="K28" i="4"/>
  <c r="G28" i="4"/>
  <c r="C28" i="4"/>
  <c r="W27" i="4"/>
  <c r="S27" i="4"/>
  <c r="O27" i="4"/>
  <c r="K27" i="4"/>
  <c r="G27" i="4"/>
  <c r="C27" i="4"/>
  <c r="W26" i="4"/>
  <c r="S26" i="4"/>
  <c r="O26" i="4"/>
  <c r="K26" i="4"/>
  <c r="G26" i="4"/>
  <c r="C26" i="4"/>
  <c r="W25" i="4"/>
  <c r="S25" i="4"/>
  <c r="S29" i="4" s="1"/>
  <c r="B79" i="1" s="1"/>
  <c r="O25" i="4"/>
  <c r="I78" i="1" s="1"/>
  <c r="K25" i="4"/>
  <c r="I77" i="1" s="1"/>
  <c r="G25" i="4"/>
  <c r="G29" i="4" s="1"/>
  <c r="B76" i="1" s="1"/>
  <c r="C25" i="4"/>
  <c r="W28" i="3"/>
  <c r="S28" i="3"/>
  <c r="O28" i="3"/>
  <c r="K28" i="3"/>
  <c r="G28" i="3"/>
  <c r="C28" i="3"/>
  <c r="W27" i="3"/>
  <c r="S27" i="3"/>
  <c r="O27" i="3"/>
  <c r="K27" i="3"/>
  <c r="G27" i="3"/>
  <c r="C27" i="3"/>
  <c r="W26" i="3"/>
  <c r="S26" i="3"/>
  <c r="O26" i="3"/>
  <c r="K26" i="3"/>
  <c r="G26" i="3"/>
  <c r="C26" i="3"/>
  <c r="W25" i="3"/>
  <c r="S25" i="3"/>
  <c r="S29" i="3" s="1"/>
  <c r="B54" i="1" s="1"/>
  <c r="O25" i="3"/>
  <c r="K25" i="3"/>
  <c r="G25" i="3"/>
  <c r="C25" i="3"/>
  <c r="W28" i="2"/>
  <c r="W27" i="2"/>
  <c r="W26" i="2"/>
  <c r="W25" i="2"/>
  <c r="C27" i="2"/>
  <c r="W29" i="4" l="1"/>
  <c r="B80" i="1" s="1"/>
  <c r="C29" i="4"/>
  <c r="B75" i="1" s="1"/>
  <c r="W29" i="3"/>
  <c r="B55" i="1" s="1"/>
  <c r="I54" i="1"/>
  <c r="I55" i="1"/>
  <c r="K29" i="3"/>
  <c r="B52" i="1" s="1"/>
  <c r="K29" i="4"/>
  <c r="B77" i="1" s="1"/>
  <c r="I52" i="1"/>
  <c r="I79" i="1"/>
  <c r="O29" i="3"/>
  <c r="B53" i="1" s="1"/>
  <c r="O29" i="4"/>
  <c r="B78" i="1" s="1"/>
  <c r="I53" i="1"/>
  <c r="I76" i="1"/>
  <c r="I80" i="1"/>
  <c r="G29" i="3"/>
  <c r="B51" i="1" s="1"/>
  <c r="I51" i="1"/>
  <c r="C29" i="3"/>
  <c r="B50" i="1" s="1"/>
  <c r="I50" i="1"/>
  <c r="W29" i="2"/>
  <c r="B30" i="1" s="1"/>
  <c r="I30" i="1"/>
  <c r="S28" i="2"/>
  <c r="S27" i="2"/>
  <c r="S26" i="2"/>
  <c r="S25" i="2"/>
  <c r="O28" i="2"/>
  <c r="O27" i="2"/>
  <c r="O26" i="2"/>
  <c r="O25" i="2"/>
  <c r="K28" i="2"/>
  <c r="K27" i="2"/>
  <c r="K26" i="2"/>
  <c r="K25" i="2"/>
  <c r="G28" i="2"/>
  <c r="G27" i="2"/>
  <c r="G26" i="2"/>
  <c r="G25" i="2"/>
  <c r="C26" i="2"/>
  <c r="C28" i="2"/>
  <c r="C25" i="2"/>
  <c r="I28" i="1" l="1"/>
  <c r="I29" i="1"/>
  <c r="S29" i="2"/>
  <c r="B29" i="1" s="1"/>
  <c r="I27" i="1"/>
  <c r="K29" i="2"/>
  <c r="B27" i="1" s="1"/>
  <c r="I26" i="1"/>
  <c r="G29" i="2"/>
  <c r="B26" i="1" s="1"/>
  <c r="I25" i="1"/>
  <c r="C29" i="2"/>
  <c r="B25" i="1" s="1"/>
  <c r="O29" i="2"/>
  <c r="B28" i="1" s="1"/>
</calcChain>
</file>

<file path=xl/sharedStrings.xml><?xml version="1.0" encoding="utf-8"?>
<sst xmlns="http://schemas.openxmlformats.org/spreadsheetml/2006/main" count="257" uniqueCount="58">
  <si>
    <t>Художественные конкурсы</t>
  </si>
  <si>
    <t>Литературные конкурсы</t>
  </si>
  <si>
    <t>Технические конкурсы</t>
  </si>
  <si>
    <t>Музыкальные конкурсы</t>
  </si>
  <si>
    <t>№</t>
  </si>
  <si>
    <t>Название конкурса</t>
  </si>
  <si>
    <t>Результат</t>
  </si>
  <si>
    <t>Кол-во I мест</t>
  </si>
  <si>
    <t xml:space="preserve">Участие </t>
  </si>
  <si>
    <t>Иные места</t>
  </si>
  <si>
    <t>Кол-во II и III мест</t>
  </si>
  <si>
    <t>Спортивные конкурсы</t>
  </si>
  <si>
    <t>Итого</t>
  </si>
  <si>
    <t>Интеллектуальные  конкурсы</t>
  </si>
  <si>
    <t>Художественное направление</t>
  </si>
  <si>
    <t>Литературное направление</t>
  </si>
  <si>
    <t>Музыкальное направление</t>
  </si>
  <si>
    <t>Техническое направление</t>
  </si>
  <si>
    <t>Интеллектуальное направление</t>
  </si>
  <si>
    <t>I</t>
  </si>
  <si>
    <t>Участие</t>
  </si>
  <si>
    <t>ФИО воспитанника, дата рождения</t>
  </si>
  <si>
    <t>детский сад</t>
  </si>
  <si>
    <t>группа</t>
  </si>
  <si>
    <t>Спортивное направление</t>
  </si>
  <si>
    <t>МДОУ "ЦРР - детский сад "Росинка"</t>
  </si>
  <si>
    <t>"Ромашка"</t>
  </si>
  <si>
    <t>Миша Н.</t>
  </si>
  <si>
    <t>2020-2021 учебный год</t>
  </si>
  <si>
    <t>2021-2022 учебный год</t>
  </si>
  <si>
    <t>2022-2023 учебный год</t>
  </si>
  <si>
    <t>Всероссийская Олимпиада «Умники России» среди дошкольников. Зимний этап, 2021</t>
  </si>
  <si>
    <t>II</t>
  </si>
  <si>
    <t>Викторина «Знать ребенок должен каждый: безопасность - это важно!»</t>
  </si>
  <si>
    <t>Всероссийский творческий конкурс «Время знаний», «Портрет любимой мамочки»</t>
  </si>
  <si>
    <t>Выставка рисунков «Мамочка Солнышко Моё»</t>
  </si>
  <si>
    <t>Конкурс чтецов «Капели звонкие стихов»</t>
  </si>
  <si>
    <t>Муниципальный конкурс «Качканар читающий» в номинации «Самые маленькие читатели»</t>
  </si>
  <si>
    <t>Городской фестиваль детского и юношеского  творчества «Качканарские звездочки»</t>
  </si>
  <si>
    <t>VII Всероссийский конскурс "Гордость страны" Номинация Масленница</t>
  </si>
  <si>
    <t>Всероссийский конкурс детско-юношеского творчества, посвященного Дню защитника Отечества "Догл.Честь.Подвиг</t>
  </si>
  <si>
    <t>Региональный конкурс «Конкурс «Звездочки ЕВРАЗа»</t>
  </si>
  <si>
    <t>Всероссийская викторина"Самые важные дорожные правила"</t>
  </si>
  <si>
    <t>Всероссийская онлайн-олимпиада "Сказки и стихи Корнея Чуковского"</t>
  </si>
  <si>
    <t>Муниципальный онлайн - конкурс "Гимнастика - фантастика"</t>
  </si>
  <si>
    <t>Городская выставка-конкурс "Пасхальные узоры 2021"</t>
  </si>
  <si>
    <t>Городской легкоатлетический забег "Тропа Здоровья"</t>
  </si>
  <si>
    <t>III</t>
  </si>
  <si>
    <t>Всероссийский детский конкурс поделок в технике оригами «Искусство оригами»</t>
  </si>
  <si>
    <t>Всероссийский детский конкурс рисунков "Любимый мультгерой"</t>
  </si>
  <si>
    <t>Всероссийская Олимпиада "Умники России" Осенний этап</t>
  </si>
  <si>
    <t>Всероссийская викторина "Время знаний" "Знатоки правил дорожной безопасности"</t>
  </si>
  <si>
    <t>Всероссийская занимательная викторина для дошкольников "Знатоки правильного питания"</t>
  </si>
  <si>
    <t>Городская выставка - конкурс декоративно-прикладного творчества "Пасхальные узоры 2022"</t>
  </si>
  <si>
    <t>V городской конкурс медиатворчества "Расскажи о себе, Качканар!" в номинации "Мультимедийная презентация"</t>
  </si>
  <si>
    <t>Городские соревнования по водному поло среди дошкольников Качканарского городского округа</t>
  </si>
  <si>
    <t>Муниципальная игра-викторина "Путешествие в страну финансов"</t>
  </si>
  <si>
    <t>Научно-практическая конференция для дошкольников "Маленькие исследователи"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</si>
</sst>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" xfId="0" applyFont="1" applyBorder="1"/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 vertical="top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Склонности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Портфолио!$A$25:$A$30</c:f>
              <c:strCache>
                <c:ptCount val="6"/>
                <c:pt idx="0">
                  <c:v>Художественное направление</c:v>
                </c:pt>
                <c:pt idx="1">
                  <c:v>Литературное направление</c:v>
                </c:pt>
                <c:pt idx="2">
                  <c:v>Музыкальное направление</c:v>
                </c:pt>
                <c:pt idx="3">
                  <c:v>Спортивное направление</c:v>
                </c:pt>
                <c:pt idx="4">
                  <c:v>Техническое направление</c:v>
                </c:pt>
                <c:pt idx="5">
                  <c:v>Интеллектуальное направление</c:v>
                </c:pt>
              </c:strCache>
            </c:strRef>
          </c:cat>
          <c:val>
            <c:numRef>
              <c:f>Портфолио!$B$25:$B$30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34-4226-B659-FBEBE86C2A9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Способности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059722222222222"/>
          <c:w val="0.85126162018592311"/>
          <c:h val="0.670299285505978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Портфолио!$H$25:$H$30</c:f>
              <c:strCache>
                <c:ptCount val="6"/>
                <c:pt idx="0">
                  <c:v>Художественное направление</c:v>
                </c:pt>
                <c:pt idx="1">
                  <c:v>Литературное направление</c:v>
                </c:pt>
                <c:pt idx="2">
                  <c:v>Музыкальное направление</c:v>
                </c:pt>
                <c:pt idx="3">
                  <c:v>Спортивное направление</c:v>
                </c:pt>
                <c:pt idx="4">
                  <c:v>Техническое направление</c:v>
                </c:pt>
                <c:pt idx="5">
                  <c:v>Интеллектуальное направление</c:v>
                </c:pt>
              </c:strCache>
            </c:strRef>
          </c:cat>
          <c:val>
            <c:numRef>
              <c:f>Портфолио!$I$25:$I$30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45-4FB2-A9E9-71E3C8B1ED1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1207349081365"/>
          <c:y val="0.22794801691455235"/>
          <c:w val="0.31683533582206608"/>
          <c:h val="0.7147419072615922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Склонности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6708329380514184"/>
          <c:w val="1"/>
          <c:h val="0.75307489801726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Портфолио!$A$50:$A$55</c:f>
              <c:strCache>
                <c:ptCount val="6"/>
                <c:pt idx="0">
                  <c:v>Художественное направление</c:v>
                </c:pt>
                <c:pt idx="1">
                  <c:v>Литературное направление</c:v>
                </c:pt>
                <c:pt idx="2">
                  <c:v>Музыкальное направление</c:v>
                </c:pt>
                <c:pt idx="3">
                  <c:v>Спортивное направление</c:v>
                </c:pt>
                <c:pt idx="4">
                  <c:v>Техническое направление</c:v>
                </c:pt>
                <c:pt idx="5">
                  <c:v>Интеллектуальное направление</c:v>
                </c:pt>
              </c:strCache>
            </c:strRef>
          </c:cat>
          <c:val>
            <c:numRef>
              <c:f>Портфолио!$B$50:$B$55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06-49B6-AF48-B777281CC8D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790332405290166"/>
          <c:y val="0.15189695791038171"/>
          <c:w val="0.32209667594709834"/>
          <c:h val="0.775021345223413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Способности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Портфолио!$H$50:$H$55</c:f>
              <c:strCache>
                <c:ptCount val="6"/>
                <c:pt idx="0">
                  <c:v>Художественное направление</c:v>
                </c:pt>
                <c:pt idx="1">
                  <c:v>Литературное направление</c:v>
                </c:pt>
                <c:pt idx="2">
                  <c:v>Музыкальное направление</c:v>
                </c:pt>
                <c:pt idx="3">
                  <c:v>Спортивное направление</c:v>
                </c:pt>
                <c:pt idx="4">
                  <c:v>Техническое направление</c:v>
                </c:pt>
                <c:pt idx="5">
                  <c:v>Интеллектуальное направление</c:v>
                </c:pt>
              </c:strCache>
            </c:strRef>
          </c:cat>
          <c:val>
            <c:numRef>
              <c:f>Портфолио!$I$50:$I$55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35-4373-843D-A90DB054771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Склонности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20412037037037037"/>
          <c:w val="0.93888888888888888"/>
          <c:h val="0.5221511373578302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Портфолио!$A$75:$A$80</c:f>
              <c:strCache>
                <c:ptCount val="6"/>
                <c:pt idx="0">
                  <c:v>Художественное направление</c:v>
                </c:pt>
                <c:pt idx="1">
                  <c:v>Литературное направление</c:v>
                </c:pt>
                <c:pt idx="2">
                  <c:v>Музыкальное направление</c:v>
                </c:pt>
                <c:pt idx="3">
                  <c:v>Спортивное направление</c:v>
                </c:pt>
                <c:pt idx="4">
                  <c:v>Техническое направление</c:v>
                </c:pt>
                <c:pt idx="5">
                  <c:v>Интеллектуальное направление</c:v>
                </c:pt>
              </c:strCache>
            </c:strRef>
          </c:cat>
          <c:val>
            <c:numRef>
              <c:f>Портфолио!$B$75:$B$80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C2-4CA3-9B2C-99E870C371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Способности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Портфолио!$H$75:$H$80</c:f>
              <c:strCache>
                <c:ptCount val="6"/>
                <c:pt idx="0">
                  <c:v>Художественное направление</c:v>
                </c:pt>
                <c:pt idx="1">
                  <c:v>Литературное направление</c:v>
                </c:pt>
                <c:pt idx="2">
                  <c:v>Музыкальное направление</c:v>
                </c:pt>
                <c:pt idx="3">
                  <c:v>Спортивное направление</c:v>
                </c:pt>
                <c:pt idx="4">
                  <c:v>Техническое направление</c:v>
                </c:pt>
                <c:pt idx="5">
                  <c:v>Интеллектуальное направление</c:v>
                </c:pt>
              </c:strCache>
            </c:strRef>
          </c:cat>
          <c:val>
            <c:numRef>
              <c:f>Портфолио!$I$75:$I$80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4F-4D9A-A62A-6BB6BCA55CE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171450</xdr:rowOff>
    </xdr:from>
    <xdr:to>
      <xdr:col>5</xdr:col>
      <xdr:colOff>85725</xdr:colOff>
      <xdr:row>23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8</xdr:row>
      <xdr:rowOff>171450</xdr:rowOff>
    </xdr:from>
    <xdr:to>
      <xdr:col>11</xdr:col>
      <xdr:colOff>209550</xdr:colOff>
      <xdr:row>23</xdr:row>
      <xdr:rowOff>57150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33</xdr:row>
      <xdr:rowOff>76200</xdr:rowOff>
    </xdr:from>
    <xdr:to>
      <xdr:col>5</xdr:col>
      <xdr:colOff>85725</xdr:colOff>
      <xdr:row>47</xdr:row>
      <xdr:rowOff>152400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76200</xdr:colOff>
      <xdr:row>33</xdr:row>
      <xdr:rowOff>95250</xdr:rowOff>
    </xdr:from>
    <xdr:to>
      <xdr:col>11</xdr:col>
      <xdr:colOff>9525</xdr:colOff>
      <xdr:row>47</xdr:row>
      <xdr:rowOff>171450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323850</xdr:colOff>
      <xdr:row>58</xdr:row>
      <xdr:rowOff>133350</xdr:rowOff>
    </xdr:from>
    <xdr:to>
      <xdr:col>5</xdr:col>
      <xdr:colOff>104775</xdr:colOff>
      <xdr:row>73</xdr:row>
      <xdr:rowOff>19050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58</xdr:row>
      <xdr:rowOff>123825</xdr:rowOff>
    </xdr:from>
    <xdr:to>
      <xdr:col>11</xdr:col>
      <xdr:colOff>9525</xdr:colOff>
      <xdr:row>73</xdr:row>
      <xdr:rowOff>9525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indowProtection="1" tabSelected="1" zoomScale="90" zoomScaleNormal="90" workbookViewId="0">
      <selection activeCell="P5" sqref="P5"/>
    </sheetView>
  </sheetViews>
  <sheetFormatPr defaultColWidth="9.109375" defaultRowHeight="13.8" x14ac:dyDescent="0.25"/>
  <cols>
    <col min="1" max="1" width="32.44140625" style="1" customWidth="1"/>
    <col min="2" max="2" width="12" style="1" bestFit="1" customWidth="1"/>
    <col min="3" max="7" width="9.109375" style="1"/>
    <col min="8" max="8" width="33" style="1" customWidth="1"/>
    <col min="9" max="16384" width="9.109375" style="1"/>
  </cols>
  <sheetData>
    <row r="1" spans="1:13" ht="36" thickBot="1" x14ac:dyDescent="0.6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" customHeight="1" x14ac:dyDescent="0.2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4.4" thickBot="1" x14ac:dyDescent="0.3">
      <c r="A4" s="20" t="s">
        <v>25</v>
      </c>
      <c r="B4" s="20"/>
      <c r="C4" s="20"/>
      <c r="D4" s="20"/>
      <c r="E4" s="20"/>
      <c r="G4" s="20" t="s">
        <v>26</v>
      </c>
      <c r="H4" s="20"/>
      <c r="I4" s="20"/>
      <c r="J4" s="20"/>
      <c r="K4" s="20"/>
      <c r="L4" s="20"/>
      <c r="M4" s="20"/>
    </row>
    <row r="5" spans="1:13" x14ac:dyDescent="0.25">
      <c r="A5" s="19" t="s">
        <v>22</v>
      </c>
      <c r="B5" s="19"/>
      <c r="C5" s="19"/>
      <c r="D5" s="19"/>
      <c r="E5" s="19"/>
      <c r="G5" s="19" t="s">
        <v>23</v>
      </c>
      <c r="H5" s="19"/>
      <c r="I5" s="19"/>
      <c r="J5" s="19"/>
      <c r="K5" s="19"/>
      <c r="L5" s="19"/>
      <c r="M5" s="19"/>
    </row>
    <row r="8" spans="1:13" ht="20.399999999999999" x14ac:dyDescent="0.35">
      <c r="A8" s="17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24" spans="1:9" ht="14.4" thickBot="1" x14ac:dyDescent="0.3"/>
    <row r="25" spans="1:9" ht="14.4" thickBot="1" x14ac:dyDescent="0.3">
      <c r="A25" s="10" t="s">
        <v>14</v>
      </c>
      <c r="B25" s="10">
        <f>'2020-2021'!C29</f>
        <v>3</v>
      </c>
      <c r="H25" s="10" t="s">
        <v>14</v>
      </c>
      <c r="I25" s="10">
        <f>'2020-2021'!C25+'2020-2021'!C26</f>
        <v>1</v>
      </c>
    </row>
    <row r="26" spans="1:9" ht="14.4" thickBot="1" x14ac:dyDescent="0.3">
      <c r="A26" s="10" t="s">
        <v>15</v>
      </c>
      <c r="B26" s="10">
        <f>'2020-2021'!G29</f>
        <v>2</v>
      </c>
      <c r="H26" s="10" t="s">
        <v>15</v>
      </c>
      <c r="I26" s="10">
        <f>'2020-2021'!G25+'2020-2021'!G26</f>
        <v>1</v>
      </c>
    </row>
    <row r="27" spans="1:9" ht="14.4" thickBot="1" x14ac:dyDescent="0.3">
      <c r="A27" s="10" t="s">
        <v>16</v>
      </c>
      <c r="B27" s="10">
        <f>'2020-2021'!K29</f>
        <v>0</v>
      </c>
      <c r="H27" s="10" t="s">
        <v>16</v>
      </c>
      <c r="I27" s="10">
        <f>'2020-2021'!K25+'2020-2021'!K26</f>
        <v>0</v>
      </c>
    </row>
    <row r="28" spans="1:9" ht="14.4" thickBot="1" x14ac:dyDescent="0.3">
      <c r="A28" s="10" t="s">
        <v>24</v>
      </c>
      <c r="B28" s="10">
        <f>'2020-2021'!O29</f>
        <v>0</v>
      </c>
      <c r="H28" s="10" t="s">
        <v>24</v>
      </c>
      <c r="I28" s="10">
        <f>'2020-2021'!O25+'2020-2021'!O26</f>
        <v>0</v>
      </c>
    </row>
    <row r="29" spans="1:9" ht="14.4" thickBot="1" x14ac:dyDescent="0.3">
      <c r="A29" s="10" t="s">
        <v>17</v>
      </c>
      <c r="B29" s="10">
        <f>'2020-2021'!S29</f>
        <v>0</v>
      </c>
      <c r="H29" s="10" t="s">
        <v>17</v>
      </c>
      <c r="I29" s="10">
        <f>'2020-2021'!S25+'2020-2021'!S26</f>
        <v>0</v>
      </c>
    </row>
    <row r="30" spans="1:9" ht="14.4" thickBot="1" x14ac:dyDescent="0.3">
      <c r="A30" s="10" t="s">
        <v>18</v>
      </c>
      <c r="B30" s="10">
        <f>'2020-2021'!W29</f>
        <v>2</v>
      </c>
      <c r="H30" s="10" t="s">
        <v>18</v>
      </c>
      <c r="I30" s="10">
        <f>'2020-2021'!W25+'2020-2021'!W26</f>
        <v>2</v>
      </c>
    </row>
    <row r="33" spans="1:12" ht="20.399999999999999" x14ac:dyDescent="0.35">
      <c r="A33" s="17" t="s">
        <v>29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49" spans="1:12" ht="14.4" thickBot="1" x14ac:dyDescent="0.3"/>
    <row r="50" spans="1:12" ht="14.4" thickBot="1" x14ac:dyDescent="0.3">
      <c r="A50" s="10" t="s">
        <v>14</v>
      </c>
      <c r="B50" s="10">
        <f>'2021-2022'!C29</f>
        <v>4</v>
      </c>
      <c r="H50" s="10" t="s">
        <v>14</v>
      </c>
      <c r="I50" s="10">
        <f>'2021-2022'!C25+'2021-2022'!C26</f>
        <v>2</v>
      </c>
    </row>
    <row r="51" spans="1:12" ht="14.4" thickBot="1" x14ac:dyDescent="0.3">
      <c r="A51" s="10" t="s">
        <v>15</v>
      </c>
      <c r="B51" s="10">
        <f>'2021-2022'!G29</f>
        <v>1</v>
      </c>
      <c r="H51" s="10" t="s">
        <v>15</v>
      </c>
      <c r="I51" s="10">
        <f>'2021-2022'!G25+'2021-2022'!G26</f>
        <v>0</v>
      </c>
    </row>
    <row r="52" spans="1:12" ht="14.4" thickBot="1" x14ac:dyDescent="0.3">
      <c r="A52" s="10" t="s">
        <v>16</v>
      </c>
      <c r="B52" s="10">
        <f>'2021-2022'!K29</f>
        <v>0</v>
      </c>
      <c r="H52" s="10" t="s">
        <v>16</v>
      </c>
      <c r="I52" s="10">
        <f>'2021-2022'!K25+'2021-2022'!K26</f>
        <v>0</v>
      </c>
    </row>
    <row r="53" spans="1:12" ht="14.4" thickBot="1" x14ac:dyDescent="0.3">
      <c r="A53" s="10" t="s">
        <v>24</v>
      </c>
      <c r="B53" s="10">
        <f>'2021-2022'!O29</f>
        <v>2</v>
      </c>
      <c r="H53" s="10" t="s">
        <v>24</v>
      </c>
      <c r="I53" s="10">
        <f>'2021-2022'!O25+'2021-2022'!O26</f>
        <v>0</v>
      </c>
    </row>
    <row r="54" spans="1:12" ht="14.4" thickBot="1" x14ac:dyDescent="0.3">
      <c r="A54" s="10" t="s">
        <v>17</v>
      </c>
      <c r="B54" s="10">
        <f>'2021-2022'!S29</f>
        <v>0</v>
      </c>
      <c r="H54" s="10" t="s">
        <v>17</v>
      </c>
      <c r="I54" s="10">
        <f>'2021-2022'!S25+'2021-2022'!S26</f>
        <v>0</v>
      </c>
    </row>
    <row r="55" spans="1:12" ht="14.4" thickBot="1" x14ac:dyDescent="0.3">
      <c r="A55" s="10" t="s">
        <v>18</v>
      </c>
      <c r="B55" s="10">
        <f>'2021-2022'!W29</f>
        <v>1</v>
      </c>
      <c r="H55" s="10" t="s">
        <v>18</v>
      </c>
      <c r="I55" s="10">
        <f>'2021-2022'!W25+'2021-2022'!W26</f>
        <v>1</v>
      </c>
    </row>
    <row r="58" spans="1:12" ht="20.399999999999999" x14ac:dyDescent="0.35">
      <c r="A58" s="17" t="s">
        <v>30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74" spans="1:9" ht="14.4" thickBot="1" x14ac:dyDescent="0.3"/>
    <row r="75" spans="1:9" ht="14.4" thickBot="1" x14ac:dyDescent="0.3">
      <c r="A75" s="10" t="s">
        <v>14</v>
      </c>
      <c r="B75" s="10">
        <f>'2022-2023'!C29</f>
        <v>3</v>
      </c>
      <c r="H75" s="10" t="s">
        <v>14</v>
      </c>
      <c r="I75" s="10">
        <f>'2022-2023'!C25+'2022-2023'!C26</f>
        <v>3</v>
      </c>
    </row>
    <row r="76" spans="1:9" ht="14.4" thickBot="1" x14ac:dyDescent="0.3">
      <c r="A76" s="10" t="s">
        <v>15</v>
      </c>
      <c r="B76" s="10">
        <f>'2022-2023'!G29</f>
        <v>1</v>
      </c>
      <c r="H76" s="10" t="s">
        <v>15</v>
      </c>
      <c r="I76" s="10">
        <f>'2022-2023'!G25+'2022-2023'!G26</f>
        <v>1</v>
      </c>
    </row>
    <row r="77" spans="1:9" ht="14.4" thickBot="1" x14ac:dyDescent="0.3">
      <c r="A77" s="10" t="s">
        <v>16</v>
      </c>
      <c r="B77" s="10">
        <f>'2022-2023'!K29</f>
        <v>0</v>
      </c>
      <c r="H77" s="10" t="s">
        <v>16</v>
      </c>
      <c r="I77" s="10">
        <f>'2022-2023'!K25+'2022-2023'!K26</f>
        <v>0</v>
      </c>
    </row>
    <row r="78" spans="1:9" ht="14.4" thickBot="1" x14ac:dyDescent="0.3">
      <c r="A78" s="10" t="s">
        <v>24</v>
      </c>
      <c r="B78" s="10">
        <f>'2022-2023'!O29</f>
        <v>1</v>
      </c>
      <c r="H78" s="10" t="s">
        <v>24</v>
      </c>
      <c r="I78" s="10">
        <f>'2022-2023'!O25+'2022-2023'!O26</f>
        <v>1</v>
      </c>
    </row>
    <row r="79" spans="1:9" ht="14.4" thickBot="1" x14ac:dyDescent="0.3">
      <c r="A79" s="10" t="s">
        <v>17</v>
      </c>
      <c r="B79" s="10">
        <f>'2022-2023'!S29</f>
        <v>0</v>
      </c>
      <c r="H79" s="10" t="s">
        <v>17</v>
      </c>
      <c r="I79" s="10">
        <f>'2022-2023'!S25+'2022-2023'!S26</f>
        <v>0</v>
      </c>
    </row>
    <row r="80" spans="1:9" ht="14.4" thickBot="1" x14ac:dyDescent="0.3">
      <c r="A80" s="10" t="s">
        <v>18</v>
      </c>
      <c r="B80" s="10">
        <f>'2022-2023'!W29</f>
        <v>5</v>
      </c>
      <c r="H80" s="10" t="s">
        <v>18</v>
      </c>
      <c r="I80" s="10">
        <f>'2022-2023'!W25+'2022-2023'!W26</f>
        <v>4</v>
      </c>
    </row>
  </sheetData>
  <sheetProtection password="ED9C" sheet="1" formatCells="0" formatColumns="0" formatRows="0" insertColumns="0" insertRows="0" insertHyperlinks="0" deleteColumns="0" deleteRows="0" sort="0" autoFilter="0" pivotTables="0"/>
  <customSheetViews>
    <customSheetView guid="{F9F78E8E-FE90-4382-955B-15F4228B7498}">
      <selection activeCell="N25" sqref="N25"/>
      <pageMargins left="0.7" right="0.7" top="0.75" bottom="0.75" header="0.3" footer="0.3"/>
    </customSheetView>
  </customSheetViews>
  <mergeCells count="9">
    <mergeCell ref="A8:L8"/>
    <mergeCell ref="A33:L33"/>
    <mergeCell ref="A58:L58"/>
    <mergeCell ref="A1:M1"/>
    <mergeCell ref="A2:M2"/>
    <mergeCell ref="A4:E4"/>
    <mergeCell ref="G4:M4"/>
    <mergeCell ref="A5:E5"/>
    <mergeCell ref="G5:M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9"/>
  <sheetViews>
    <sheetView windowProtection="1" workbookViewId="0">
      <selection activeCell="F10" sqref="F10"/>
    </sheetView>
  </sheetViews>
  <sheetFormatPr defaultColWidth="9.109375" defaultRowHeight="13.8" x14ac:dyDescent="0.25"/>
  <cols>
    <col min="1" max="1" width="4" style="1" customWidth="1"/>
    <col min="2" max="2" width="40.6640625" style="1" customWidth="1"/>
    <col min="3" max="3" width="11.6640625" style="2" customWidth="1"/>
    <col min="4" max="4" width="9.109375" style="1"/>
    <col min="5" max="5" width="4.33203125" style="1" customWidth="1"/>
    <col min="6" max="6" width="41.5546875" style="1" customWidth="1"/>
    <col min="7" max="7" width="11.88671875" style="1" customWidth="1"/>
    <col min="8" max="8" width="9.109375" style="1"/>
    <col min="9" max="9" width="4.44140625" style="1" customWidth="1"/>
    <col min="10" max="10" width="43.109375" style="1" customWidth="1"/>
    <col min="11" max="11" width="11.88671875" style="1" customWidth="1"/>
    <col min="12" max="12" width="9.109375" style="1"/>
    <col min="13" max="13" width="4.44140625" style="1" customWidth="1"/>
    <col min="14" max="14" width="41.88671875" style="1" customWidth="1"/>
    <col min="15" max="15" width="11.33203125" style="1" customWidth="1"/>
    <col min="16" max="16" width="9.109375" style="1"/>
    <col min="17" max="17" width="4.33203125" style="1" customWidth="1"/>
    <col min="18" max="18" width="43.88671875" style="1" customWidth="1"/>
    <col min="19" max="19" width="10.6640625" style="1" customWidth="1"/>
    <col min="20" max="20" width="9.109375" style="1"/>
    <col min="21" max="21" width="4.109375" style="1" customWidth="1"/>
    <col min="22" max="22" width="43.5546875" style="1" customWidth="1"/>
    <col min="23" max="23" width="10.88671875" style="1" customWidth="1"/>
    <col min="24" max="16384" width="9.109375" style="1"/>
  </cols>
  <sheetData>
    <row r="2" spans="1:23" ht="14.4" thickBot="1" x14ac:dyDescent="0.3"/>
    <row r="3" spans="1:23" ht="14.4" thickBot="1" x14ac:dyDescent="0.3">
      <c r="A3" s="22" t="s">
        <v>0</v>
      </c>
      <c r="B3" s="23"/>
      <c r="C3" s="24"/>
      <c r="E3" s="22" t="s">
        <v>1</v>
      </c>
      <c r="F3" s="23"/>
      <c r="G3" s="24"/>
      <c r="I3" s="22" t="s">
        <v>3</v>
      </c>
      <c r="J3" s="23"/>
      <c r="K3" s="24"/>
      <c r="M3" s="22" t="s">
        <v>11</v>
      </c>
      <c r="N3" s="23"/>
      <c r="O3" s="24"/>
      <c r="Q3" s="22" t="s">
        <v>2</v>
      </c>
      <c r="R3" s="23"/>
      <c r="S3" s="24"/>
      <c r="U3" s="22" t="s">
        <v>13</v>
      </c>
      <c r="V3" s="23"/>
      <c r="W3" s="24"/>
    </row>
    <row r="4" spans="1:23" ht="14.4" thickBot="1" x14ac:dyDescent="0.3">
      <c r="A4" s="4" t="s">
        <v>4</v>
      </c>
      <c r="B4" s="4" t="s">
        <v>5</v>
      </c>
      <c r="C4" s="9" t="s">
        <v>6</v>
      </c>
      <c r="E4" s="4" t="s">
        <v>4</v>
      </c>
      <c r="F4" s="4" t="s">
        <v>5</v>
      </c>
      <c r="G4" s="9" t="s">
        <v>6</v>
      </c>
      <c r="I4" s="4" t="s">
        <v>4</v>
      </c>
      <c r="J4" s="4" t="s">
        <v>5</v>
      </c>
      <c r="K4" s="9" t="s">
        <v>6</v>
      </c>
      <c r="M4" s="4" t="s">
        <v>4</v>
      </c>
      <c r="N4" s="4" t="s">
        <v>5</v>
      </c>
      <c r="O4" s="9" t="s">
        <v>6</v>
      </c>
      <c r="Q4" s="4" t="s">
        <v>4</v>
      </c>
      <c r="R4" s="4" t="s">
        <v>5</v>
      </c>
      <c r="S4" s="9" t="s">
        <v>6</v>
      </c>
      <c r="U4" s="4" t="s">
        <v>4</v>
      </c>
      <c r="V4" s="4" t="s">
        <v>5</v>
      </c>
      <c r="W4" s="9" t="s">
        <v>6</v>
      </c>
    </row>
    <row r="5" spans="1:23" ht="27.6" x14ac:dyDescent="0.25">
      <c r="A5" s="8">
        <v>1</v>
      </c>
      <c r="B5" s="15" t="s">
        <v>34</v>
      </c>
      <c r="C5" s="12" t="s">
        <v>20</v>
      </c>
      <c r="E5" s="8">
        <v>1</v>
      </c>
      <c r="F5" s="14" t="s">
        <v>36</v>
      </c>
      <c r="G5" s="11" t="s">
        <v>20</v>
      </c>
      <c r="I5" s="8">
        <v>1</v>
      </c>
      <c r="J5" s="14"/>
      <c r="K5" s="11"/>
      <c r="M5" s="8">
        <v>1</v>
      </c>
      <c r="N5" s="14"/>
      <c r="O5" s="11"/>
      <c r="Q5" s="8">
        <v>1</v>
      </c>
      <c r="R5" s="14"/>
      <c r="S5" s="11"/>
      <c r="U5" s="8">
        <v>1</v>
      </c>
      <c r="V5" s="14" t="s">
        <v>31</v>
      </c>
      <c r="W5" s="11" t="s">
        <v>32</v>
      </c>
    </row>
    <row r="6" spans="1:23" ht="41.4" x14ac:dyDescent="0.25">
      <c r="A6" s="6">
        <v>2</v>
      </c>
      <c r="B6" s="15" t="s">
        <v>35</v>
      </c>
      <c r="C6" s="12" t="s">
        <v>20</v>
      </c>
      <c r="E6" s="6">
        <v>2</v>
      </c>
      <c r="F6" s="15" t="s">
        <v>37</v>
      </c>
      <c r="G6" s="12" t="s">
        <v>19</v>
      </c>
      <c r="I6" s="6">
        <v>2</v>
      </c>
      <c r="J6" s="15"/>
      <c r="K6" s="12"/>
      <c r="M6" s="6">
        <v>2</v>
      </c>
      <c r="N6" s="15"/>
      <c r="O6" s="12"/>
      <c r="Q6" s="6">
        <v>2</v>
      </c>
      <c r="R6" s="15"/>
      <c r="S6" s="12"/>
      <c r="U6" s="6">
        <v>2</v>
      </c>
      <c r="V6" s="15" t="s">
        <v>33</v>
      </c>
      <c r="W6" s="12" t="s">
        <v>19</v>
      </c>
    </row>
    <row r="7" spans="1:23" ht="41.4" x14ac:dyDescent="0.25">
      <c r="A7" s="6">
        <v>3</v>
      </c>
      <c r="B7" s="15" t="s">
        <v>38</v>
      </c>
      <c r="C7" s="12" t="s">
        <v>32</v>
      </c>
      <c r="E7" s="6">
        <v>3</v>
      </c>
      <c r="F7" s="15"/>
      <c r="G7" s="12"/>
      <c r="I7" s="6">
        <v>3</v>
      </c>
      <c r="J7" s="15"/>
      <c r="K7" s="12"/>
      <c r="M7" s="6">
        <v>3</v>
      </c>
      <c r="N7" s="15"/>
      <c r="O7" s="12"/>
      <c r="Q7" s="6">
        <v>3</v>
      </c>
      <c r="R7" s="15"/>
      <c r="S7" s="12"/>
      <c r="U7" s="6">
        <v>3</v>
      </c>
      <c r="V7" s="15"/>
      <c r="W7" s="12"/>
    </row>
    <row r="8" spans="1:23" x14ac:dyDescent="0.25">
      <c r="A8" s="6">
        <v>4</v>
      </c>
      <c r="B8" s="15"/>
      <c r="C8" s="12"/>
      <c r="E8" s="6">
        <v>4</v>
      </c>
      <c r="F8" s="15"/>
      <c r="G8" s="12"/>
      <c r="I8" s="6">
        <v>4</v>
      </c>
      <c r="J8" s="15"/>
      <c r="K8" s="12"/>
      <c r="M8" s="6">
        <v>4</v>
      </c>
      <c r="N8" s="15"/>
      <c r="O8" s="12"/>
      <c r="Q8" s="6">
        <v>4</v>
      </c>
      <c r="R8" s="15"/>
      <c r="S8" s="12"/>
      <c r="U8" s="6">
        <v>4</v>
      </c>
      <c r="V8" s="15"/>
      <c r="W8" s="12"/>
    </row>
    <row r="9" spans="1:23" x14ac:dyDescent="0.25">
      <c r="A9" s="6">
        <v>5</v>
      </c>
      <c r="B9" s="15"/>
      <c r="C9" s="12"/>
      <c r="E9" s="6">
        <v>5</v>
      </c>
      <c r="F9" s="15"/>
      <c r="G9" s="12"/>
      <c r="I9" s="6">
        <v>5</v>
      </c>
      <c r="J9" s="15"/>
      <c r="K9" s="12"/>
      <c r="M9" s="6">
        <v>5</v>
      </c>
      <c r="N9" s="15"/>
      <c r="O9" s="12"/>
      <c r="Q9" s="6">
        <v>5</v>
      </c>
      <c r="R9" s="15"/>
      <c r="S9" s="12"/>
      <c r="U9" s="6">
        <v>5</v>
      </c>
      <c r="V9" s="15"/>
      <c r="W9" s="12"/>
    </row>
    <row r="10" spans="1:23" x14ac:dyDescent="0.25">
      <c r="A10" s="6">
        <v>6</v>
      </c>
      <c r="B10" s="14"/>
      <c r="C10" s="11"/>
      <c r="E10" s="6">
        <v>6</v>
      </c>
      <c r="F10" s="15"/>
      <c r="G10" s="12"/>
      <c r="I10" s="6">
        <v>6</v>
      </c>
      <c r="J10" s="15"/>
      <c r="K10" s="12"/>
      <c r="M10" s="6">
        <v>6</v>
      </c>
      <c r="N10" s="15"/>
      <c r="O10" s="12"/>
      <c r="Q10" s="6">
        <v>6</v>
      </c>
      <c r="R10" s="15"/>
      <c r="S10" s="12"/>
      <c r="U10" s="6">
        <v>6</v>
      </c>
      <c r="V10" s="15"/>
      <c r="W10" s="12"/>
    </row>
    <row r="11" spans="1:23" x14ac:dyDescent="0.25">
      <c r="A11" s="6">
        <v>7</v>
      </c>
      <c r="B11" s="15"/>
      <c r="C11" s="12"/>
      <c r="E11" s="6">
        <v>7</v>
      </c>
      <c r="F11" s="15"/>
      <c r="G11" s="12"/>
      <c r="I11" s="6">
        <v>7</v>
      </c>
      <c r="J11" s="15"/>
      <c r="K11" s="12"/>
      <c r="M11" s="6">
        <v>7</v>
      </c>
      <c r="N11" s="15"/>
      <c r="O11" s="12"/>
      <c r="Q11" s="6">
        <v>7</v>
      </c>
      <c r="R11" s="15"/>
      <c r="S11" s="12"/>
      <c r="U11" s="6">
        <v>7</v>
      </c>
      <c r="V11" s="15"/>
      <c r="W11" s="12"/>
    </row>
    <row r="12" spans="1:23" x14ac:dyDescent="0.25">
      <c r="A12" s="6">
        <v>8</v>
      </c>
      <c r="B12" s="15"/>
      <c r="C12" s="12"/>
      <c r="E12" s="6">
        <v>8</v>
      </c>
      <c r="F12" s="15"/>
      <c r="G12" s="12"/>
      <c r="I12" s="6">
        <v>8</v>
      </c>
      <c r="J12" s="15"/>
      <c r="K12" s="12"/>
      <c r="M12" s="6">
        <v>8</v>
      </c>
      <c r="N12" s="15"/>
      <c r="O12" s="12"/>
      <c r="Q12" s="6">
        <v>8</v>
      </c>
      <c r="R12" s="15"/>
      <c r="S12" s="12"/>
      <c r="U12" s="6">
        <v>8</v>
      </c>
      <c r="V12" s="15"/>
      <c r="W12" s="12"/>
    </row>
    <row r="13" spans="1:23" x14ac:dyDescent="0.25">
      <c r="A13" s="6">
        <v>9</v>
      </c>
      <c r="B13" s="15"/>
      <c r="C13" s="12"/>
      <c r="E13" s="6">
        <v>9</v>
      </c>
      <c r="F13" s="15"/>
      <c r="G13" s="12"/>
      <c r="I13" s="6">
        <v>9</v>
      </c>
      <c r="J13" s="15"/>
      <c r="K13" s="12"/>
      <c r="M13" s="6">
        <v>9</v>
      </c>
      <c r="N13" s="15"/>
      <c r="O13" s="12"/>
      <c r="Q13" s="6">
        <v>9</v>
      </c>
      <c r="R13" s="15"/>
      <c r="S13" s="12"/>
      <c r="U13" s="6">
        <v>9</v>
      </c>
      <c r="V13" s="15"/>
      <c r="W13" s="12"/>
    </row>
    <row r="14" spans="1:23" x14ac:dyDescent="0.25">
      <c r="A14" s="6">
        <v>10</v>
      </c>
      <c r="B14" s="15"/>
      <c r="C14" s="12"/>
      <c r="E14" s="6">
        <v>10</v>
      </c>
      <c r="F14" s="15"/>
      <c r="G14" s="12"/>
      <c r="I14" s="6">
        <v>10</v>
      </c>
      <c r="J14" s="15"/>
      <c r="K14" s="12"/>
      <c r="M14" s="6">
        <v>10</v>
      </c>
      <c r="N14" s="15"/>
      <c r="O14" s="12"/>
      <c r="Q14" s="6">
        <v>10</v>
      </c>
      <c r="R14" s="15"/>
      <c r="S14" s="12"/>
      <c r="U14" s="6">
        <v>10</v>
      </c>
      <c r="V14" s="15"/>
      <c r="W14" s="12"/>
    </row>
    <row r="15" spans="1:23" x14ac:dyDescent="0.25">
      <c r="A15" s="6">
        <v>11</v>
      </c>
      <c r="B15" s="15"/>
      <c r="C15" s="12"/>
      <c r="E15" s="6">
        <v>11</v>
      </c>
      <c r="F15" s="15"/>
      <c r="G15" s="12"/>
      <c r="I15" s="6">
        <v>11</v>
      </c>
      <c r="J15" s="15"/>
      <c r="K15" s="12"/>
      <c r="M15" s="6">
        <v>11</v>
      </c>
      <c r="N15" s="15"/>
      <c r="O15" s="12"/>
      <c r="Q15" s="6">
        <v>11</v>
      </c>
      <c r="R15" s="15"/>
      <c r="S15" s="12"/>
      <c r="U15" s="6">
        <v>11</v>
      </c>
      <c r="V15" s="15"/>
      <c r="W15" s="12"/>
    </row>
    <row r="16" spans="1:23" x14ac:dyDescent="0.25">
      <c r="A16" s="6">
        <v>12</v>
      </c>
      <c r="B16" s="15"/>
      <c r="C16" s="12"/>
      <c r="E16" s="6">
        <v>12</v>
      </c>
      <c r="F16" s="15"/>
      <c r="G16" s="12"/>
      <c r="I16" s="6">
        <v>12</v>
      </c>
      <c r="J16" s="15"/>
      <c r="K16" s="12"/>
      <c r="M16" s="6">
        <v>12</v>
      </c>
      <c r="N16" s="15"/>
      <c r="O16" s="12"/>
      <c r="Q16" s="6">
        <v>12</v>
      </c>
      <c r="R16" s="15"/>
      <c r="S16" s="12"/>
      <c r="U16" s="6">
        <v>12</v>
      </c>
      <c r="V16" s="15"/>
      <c r="W16" s="12"/>
    </row>
    <row r="17" spans="1:23" x14ac:dyDescent="0.25">
      <c r="A17" s="6">
        <v>13</v>
      </c>
      <c r="B17" s="15"/>
      <c r="C17" s="12"/>
      <c r="E17" s="6">
        <v>13</v>
      </c>
      <c r="F17" s="15"/>
      <c r="G17" s="12"/>
      <c r="I17" s="6">
        <v>13</v>
      </c>
      <c r="J17" s="15"/>
      <c r="K17" s="12"/>
      <c r="M17" s="6">
        <v>13</v>
      </c>
      <c r="N17" s="15"/>
      <c r="O17" s="12"/>
      <c r="Q17" s="6">
        <v>13</v>
      </c>
      <c r="R17" s="15"/>
      <c r="S17" s="12"/>
      <c r="U17" s="6">
        <v>13</v>
      </c>
      <c r="V17" s="15"/>
      <c r="W17" s="12"/>
    </row>
    <row r="18" spans="1:23" x14ac:dyDescent="0.25">
      <c r="A18" s="6">
        <v>14</v>
      </c>
      <c r="B18" s="15"/>
      <c r="C18" s="12"/>
      <c r="D18" s="5"/>
      <c r="E18" s="6">
        <v>14</v>
      </c>
      <c r="F18" s="15"/>
      <c r="G18" s="12"/>
      <c r="I18" s="6">
        <v>14</v>
      </c>
      <c r="J18" s="15"/>
      <c r="K18" s="12"/>
      <c r="M18" s="6">
        <v>14</v>
      </c>
      <c r="N18" s="15"/>
      <c r="O18" s="12"/>
      <c r="Q18" s="6">
        <v>14</v>
      </c>
      <c r="R18" s="15"/>
      <c r="S18" s="12"/>
      <c r="U18" s="6">
        <v>14</v>
      </c>
      <c r="V18" s="15"/>
      <c r="W18" s="12"/>
    </row>
    <row r="19" spans="1:23" x14ac:dyDescent="0.25">
      <c r="A19" s="6">
        <v>15</v>
      </c>
      <c r="B19" s="15"/>
      <c r="C19" s="12"/>
      <c r="E19" s="6">
        <v>15</v>
      </c>
      <c r="F19" s="15"/>
      <c r="G19" s="12"/>
      <c r="I19" s="6">
        <v>15</v>
      </c>
      <c r="J19" s="15"/>
      <c r="K19" s="12"/>
      <c r="M19" s="6">
        <v>15</v>
      </c>
      <c r="N19" s="15"/>
      <c r="O19" s="12"/>
      <c r="Q19" s="6">
        <v>15</v>
      </c>
      <c r="R19" s="15"/>
      <c r="S19" s="12"/>
      <c r="U19" s="6">
        <v>15</v>
      </c>
      <c r="V19" s="15"/>
      <c r="W19" s="12"/>
    </row>
    <row r="20" spans="1:23" x14ac:dyDescent="0.25">
      <c r="A20" s="6">
        <v>16</v>
      </c>
      <c r="B20" s="15"/>
      <c r="C20" s="12"/>
      <c r="E20" s="6">
        <v>16</v>
      </c>
      <c r="F20" s="15"/>
      <c r="G20" s="12"/>
      <c r="I20" s="6">
        <v>16</v>
      </c>
      <c r="J20" s="15"/>
      <c r="K20" s="12"/>
      <c r="M20" s="6">
        <v>16</v>
      </c>
      <c r="N20" s="15"/>
      <c r="O20" s="12"/>
      <c r="Q20" s="6">
        <v>16</v>
      </c>
      <c r="R20" s="15"/>
      <c r="S20" s="12"/>
      <c r="U20" s="6">
        <v>16</v>
      </c>
      <c r="V20" s="15"/>
      <c r="W20" s="12"/>
    </row>
    <row r="21" spans="1:23" x14ac:dyDescent="0.25">
      <c r="A21" s="6">
        <v>17</v>
      </c>
      <c r="B21" s="15"/>
      <c r="C21" s="12"/>
      <c r="E21" s="6">
        <v>17</v>
      </c>
      <c r="F21" s="15"/>
      <c r="G21" s="12"/>
      <c r="I21" s="6">
        <v>17</v>
      </c>
      <c r="J21" s="15"/>
      <c r="K21" s="12"/>
      <c r="M21" s="6">
        <v>17</v>
      </c>
      <c r="N21" s="15"/>
      <c r="O21" s="12"/>
      <c r="Q21" s="6">
        <v>17</v>
      </c>
      <c r="R21" s="15"/>
      <c r="S21" s="12"/>
      <c r="U21" s="6">
        <v>17</v>
      </c>
      <c r="V21" s="15"/>
      <c r="W21" s="12"/>
    </row>
    <row r="22" spans="1:23" x14ac:dyDescent="0.25">
      <c r="A22" s="6">
        <v>18</v>
      </c>
      <c r="B22" s="15"/>
      <c r="C22" s="12"/>
      <c r="E22" s="6">
        <v>18</v>
      </c>
      <c r="F22" s="15"/>
      <c r="G22" s="12"/>
      <c r="I22" s="6">
        <v>18</v>
      </c>
      <c r="J22" s="15"/>
      <c r="K22" s="12"/>
      <c r="M22" s="6">
        <v>18</v>
      </c>
      <c r="N22" s="15"/>
      <c r="O22" s="12"/>
      <c r="Q22" s="6">
        <v>18</v>
      </c>
      <c r="R22" s="15"/>
      <c r="S22" s="12"/>
      <c r="U22" s="6">
        <v>18</v>
      </c>
      <c r="V22" s="15"/>
      <c r="W22" s="12"/>
    </row>
    <row r="23" spans="1:23" x14ac:dyDescent="0.25">
      <c r="A23" s="6">
        <v>19</v>
      </c>
      <c r="B23" s="15"/>
      <c r="C23" s="12"/>
      <c r="E23" s="6">
        <v>19</v>
      </c>
      <c r="F23" s="15"/>
      <c r="G23" s="12"/>
      <c r="I23" s="6">
        <v>19</v>
      </c>
      <c r="J23" s="15"/>
      <c r="K23" s="12"/>
      <c r="M23" s="6">
        <v>19</v>
      </c>
      <c r="N23" s="15"/>
      <c r="O23" s="12"/>
      <c r="Q23" s="6">
        <v>19</v>
      </c>
      <c r="R23" s="15"/>
      <c r="S23" s="12"/>
      <c r="U23" s="6">
        <v>19</v>
      </c>
      <c r="V23" s="15"/>
      <c r="W23" s="12"/>
    </row>
    <row r="24" spans="1:23" ht="14.4" thickBot="1" x14ac:dyDescent="0.3">
      <c r="A24" s="7">
        <v>20</v>
      </c>
      <c r="B24" s="16"/>
      <c r="C24" s="13"/>
      <c r="E24" s="7">
        <v>20</v>
      </c>
      <c r="F24" s="16"/>
      <c r="G24" s="13"/>
      <c r="I24" s="7">
        <v>20</v>
      </c>
      <c r="J24" s="16"/>
      <c r="K24" s="13"/>
      <c r="M24" s="7">
        <v>20</v>
      </c>
      <c r="N24" s="16"/>
      <c r="O24" s="13"/>
      <c r="Q24" s="7">
        <v>20</v>
      </c>
      <c r="R24" s="16"/>
      <c r="S24" s="13"/>
      <c r="U24" s="7">
        <v>20</v>
      </c>
      <c r="V24" s="16"/>
      <c r="W24" s="13"/>
    </row>
    <row r="25" spans="1:23" ht="14.4" thickBot="1" x14ac:dyDescent="0.3">
      <c r="A25" s="25" t="s">
        <v>7</v>
      </c>
      <c r="B25" s="25"/>
      <c r="C25" s="3">
        <f>COUNTIF(C5:C24,"I")</f>
        <v>0</v>
      </c>
      <c r="E25" s="25" t="s">
        <v>7</v>
      </c>
      <c r="F25" s="25"/>
      <c r="G25" s="3">
        <f>COUNTIF(G5:G24,"I")</f>
        <v>1</v>
      </c>
      <c r="I25" s="25" t="s">
        <v>7</v>
      </c>
      <c r="J25" s="25"/>
      <c r="K25" s="3">
        <f>COUNTIF(K5:K24,"I")</f>
        <v>0</v>
      </c>
      <c r="M25" s="25" t="s">
        <v>7</v>
      </c>
      <c r="N25" s="25"/>
      <c r="O25" s="3">
        <f>COUNTIF(O5:O24,"I")</f>
        <v>0</v>
      </c>
      <c r="Q25" s="25" t="s">
        <v>7</v>
      </c>
      <c r="R25" s="25"/>
      <c r="S25" s="3">
        <f>COUNTIF(S5:S24,"I")</f>
        <v>0</v>
      </c>
      <c r="U25" s="25" t="s">
        <v>7</v>
      </c>
      <c r="V25" s="25"/>
      <c r="W25" s="3">
        <f>COUNTIF(W5:W24,"I")</f>
        <v>1</v>
      </c>
    </row>
    <row r="26" spans="1:23" ht="14.4" thickBot="1" x14ac:dyDescent="0.3">
      <c r="A26" s="25" t="s">
        <v>10</v>
      </c>
      <c r="B26" s="25"/>
      <c r="C26" s="3">
        <f>COUNTIF(C5:C24,"II")+COUNTIF(C5:C24,"III")</f>
        <v>1</v>
      </c>
      <c r="E26" s="25" t="s">
        <v>10</v>
      </c>
      <c r="F26" s="25"/>
      <c r="G26" s="3">
        <f>COUNTIF(G5:G24,"II")+COUNTIF(G5:G24,"III")</f>
        <v>0</v>
      </c>
      <c r="I26" s="25" t="s">
        <v>10</v>
      </c>
      <c r="J26" s="25"/>
      <c r="K26" s="3">
        <f>COUNTIF(K5:K24,"II")+COUNTIF(K5:K24,"III")</f>
        <v>0</v>
      </c>
      <c r="M26" s="25" t="s">
        <v>10</v>
      </c>
      <c r="N26" s="25"/>
      <c r="O26" s="3">
        <f>COUNTIF(O5:O24,"II")+COUNTIF(O5:O24,"III")</f>
        <v>0</v>
      </c>
      <c r="Q26" s="25" t="s">
        <v>10</v>
      </c>
      <c r="R26" s="25"/>
      <c r="S26" s="3">
        <f>COUNTIF(S5:S24,"II")+COUNTIF(S5:S24,"III")</f>
        <v>0</v>
      </c>
      <c r="U26" s="25" t="s">
        <v>10</v>
      </c>
      <c r="V26" s="25"/>
      <c r="W26" s="3">
        <f>COUNTIF(W5:W24,"II")+COUNTIF(W5:W24,"III")</f>
        <v>1</v>
      </c>
    </row>
    <row r="27" spans="1:23" ht="14.4" thickBot="1" x14ac:dyDescent="0.3">
      <c r="A27" s="26" t="s">
        <v>9</v>
      </c>
      <c r="B27" s="26"/>
      <c r="C27" s="3">
        <f>COUNTIF(C5:C24,"IV")+COUNTIF(C5:C24,"V")+COUNTIF(C5:C24,"VI")+COUNTIF(C5:C24,"VII")+COUNTIF(C5:C24,"VIII")+COUNTIF(C5:C24,"IX")+COUNTIF(C5:C24,"X")</f>
        <v>0</v>
      </c>
      <c r="E27" s="26" t="s">
        <v>9</v>
      </c>
      <c r="F27" s="26"/>
      <c r="G27" s="3">
        <f>COUNTIF(G5:G24,"IV")+COUNTIF(G5:G24,"V")+COUNTIF(G5:G24,"VI")+COUNTIF(G5:G24,"VII")+COUNTIF(G5:G24,"VIII")+COUNTIF(G5:G24,"IX")+COUNTIF(G5:G24,"X")</f>
        <v>0</v>
      </c>
      <c r="I27" s="26" t="s">
        <v>9</v>
      </c>
      <c r="J27" s="26"/>
      <c r="K27" s="3">
        <f>COUNTIF(K5:K24,"IV")+COUNTIF(K5:K24,"V")+COUNTIF(K5:K24,"VI")+COUNTIF(K5:K24,"VII")+COUNTIF(K5:K24,"VIII")+COUNTIF(K5:K24,"IX")+COUNTIF(K5:K24,"X")</f>
        <v>0</v>
      </c>
      <c r="M27" s="26" t="s">
        <v>9</v>
      </c>
      <c r="N27" s="26"/>
      <c r="O27" s="3">
        <f>COUNTIF(O5:O24,"IV")+COUNTIF(O5:O24,"V")+COUNTIF(O5:O24,"VI")+COUNTIF(O5:O24,"VII")+COUNTIF(O5:O24,"VIII")+COUNTIF(O5:O24,"IX")+COUNTIF(O5:O24,"X")</f>
        <v>0</v>
      </c>
      <c r="Q27" s="26" t="s">
        <v>9</v>
      </c>
      <c r="R27" s="26"/>
      <c r="S27" s="3">
        <f>COUNTIF(S5:S24,"IV")+COUNTIF(S5:S24,"V")+COUNTIF(S5:S24,"VI")+COUNTIF(S5:S24,"VII")+COUNTIF(S5:S24,"VIII")+COUNTIF(S5:S24,"IX")+COUNTIF(S5:S24,"X")</f>
        <v>0</v>
      </c>
      <c r="U27" s="26" t="s">
        <v>9</v>
      </c>
      <c r="V27" s="26"/>
      <c r="W27" s="3">
        <f>COUNTIF(W5:W24,"IV")+COUNTIF(W5:W24,"V")+COUNTIF(W5:W24,"VI")+COUNTIF(W5:W24,"VII")+COUNTIF(W5:W24,"VIII")+COUNTIF(W5:W24,"IX")+COUNTIF(W5:W24,"X")</f>
        <v>0</v>
      </c>
    </row>
    <row r="28" spans="1:23" ht="14.4" thickBot="1" x14ac:dyDescent="0.3">
      <c r="A28" s="25" t="s">
        <v>8</v>
      </c>
      <c r="B28" s="25"/>
      <c r="C28" s="3">
        <f>COUNTIF(C5:C24,"Участие")</f>
        <v>2</v>
      </c>
      <c r="E28" s="25" t="s">
        <v>8</v>
      </c>
      <c r="F28" s="25"/>
      <c r="G28" s="4">
        <f>COUNTIF(G5:G24,"Участие")</f>
        <v>1</v>
      </c>
      <c r="I28" s="25" t="s">
        <v>8</v>
      </c>
      <c r="J28" s="25"/>
      <c r="K28" s="4">
        <f>COUNTIF(K5:K24,"Участие")</f>
        <v>0</v>
      </c>
      <c r="M28" s="25" t="s">
        <v>8</v>
      </c>
      <c r="N28" s="25"/>
      <c r="O28" s="4">
        <f>COUNTIF(O5:O24,"Участие")</f>
        <v>0</v>
      </c>
      <c r="Q28" s="25" t="s">
        <v>8</v>
      </c>
      <c r="R28" s="25"/>
      <c r="S28" s="4">
        <f>COUNTIF(S5:S24,"Участие")</f>
        <v>0</v>
      </c>
      <c r="U28" s="25" t="s">
        <v>8</v>
      </c>
      <c r="V28" s="25"/>
      <c r="W28" s="4">
        <f>COUNTIF(W5:W24,"Участие")</f>
        <v>0</v>
      </c>
    </row>
    <row r="29" spans="1:23" ht="14.4" thickBot="1" x14ac:dyDescent="0.3">
      <c r="A29" s="21" t="s">
        <v>12</v>
      </c>
      <c r="B29" s="21"/>
      <c r="C29" s="4">
        <f>SUM(C25:C28)</f>
        <v>3</v>
      </c>
      <c r="E29" s="21" t="s">
        <v>12</v>
      </c>
      <c r="F29" s="21"/>
      <c r="G29" s="4">
        <f>SUM(G25:G28)</f>
        <v>2</v>
      </c>
      <c r="I29" s="21" t="s">
        <v>12</v>
      </c>
      <c r="J29" s="21"/>
      <c r="K29" s="4">
        <f>SUM(K25:K28)</f>
        <v>0</v>
      </c>
      <c r="M29" s="21" t="s">
        <v>12</v>
      </c>
      <c r="N29" s="21"/>
      <c r="O29" s="4">
        <f>SUM(O25:O28)</f>
        <v>0</v>
      </c>
      <c r="Q29" s="21" t="s">
        <v>12</v>
      </c>
      <c r="R29" s="21"/>
      <c r="S29" s="4">
        <f>SUM(S25:S28)</f>
        <v>0</v>
      </c>
      <c r="U29" s="21" t="s">
        <v>12</v>
      </c>
      <c r="V29" s="21"/>
      <c r="W29" s="4">
        <f>SUM(W25:W28)</f>
        <v>2</v>
      </c>
    </row>
  </sheetData>
  <sheetProtection password="ED9C" sheet="1" objects="1" scenarios="1" selectLockedCells="1"/>
  <protectedRanges>
    <protectedRange algorithmName="SHA-512" hashValue="+NCpV3LNvfTOr3Rf4qmg1r2VvN1d7OtA0k+T55TNExkY7mCl1mOxsxPCRAjX+TPYExEhQkG03Z3gSGhcWAHxRQ==" saltValue="RdoQ3RVGAI/hCVR4VDIhwg==" spinCount="100000" sqref="Q3:S4 U3:W4" name="Диапазон10"/>
    <protectedRange sqref="M3:O4" name="Диапазон9"/>
    <protectedRange sqref="I3:K4" name="Диапазон8"/>
    <protectedRange sqref="E3:G4" name="Диапазон7"/>
    <protectedRange sqref="A3:C4" name="Диапазон6"/>
    <protectedRange algorithmName="SHA-512" hashValue="bDosyorAWRbZYN+jHphHhkuIyS/Bc0gFHhyIqzdIg54Ms3Sfl4d+COeHVDICqTOFJBD3Yrd41O8OFx/IxHZl+A==" saltValue="fSfjWDdQ4ZA9vzxMhqO7xQ==" spinCount="100000" sqref="C25:C29" name="Диапазон1"/>
    <protectedRange sqref="G25:G29" name="Диапазон2"/>
    <protectedRange sqref="K25:K29" name="Диапазон3"/>
    <protectedRange sqref="O25:O29" name="Диапазон4"/>
    <protectedRange sqref="S25:S29 W25:W29" name="Диапазон5"/>
  </protectedRanges>
  <customSheetViews>
    <customSheetView guid="{F9F78E8E-FE90-4382-955B-15F4228B7498}" topLeftCell="O1">
      <selection activeCell="Z22" sqref="Z22"/>
      <pageMargins left="0.7" right="0.7" top="0.75" bottom="0.75" header="0.3" footer="0.3"/>
      <pageSetup paperSize="9" orientation="portrait" verticalDpi="0" r:id="rId1"/>
    </customSheetView>
  </customSheetViews>
  <mergeCells count="36">
    <mergeCell ref="M25:N25"/>
    <mergeCell ref="M26:N26"/>
    <mergeCell ref="M27:N27"/>
    <mergeCell ref="M28:N28"/>
    <mergeCell ref="Q25:R25"/>
    <mergeCell ref="Q26:R26"/>
    <mergeCell ref="Q27:R27"/>
    <mergeCell ref="Q28:R28"/>
    <mergeCell ref="E27:F27"/>
    <mergeCell ref="E28:F28"/>
    <mergeCell ref="I25:J25"/>
    <mergeCell ref="I26:J26"/>
    <mergeCell ref="I27:J27"/>
    <mergeCell ref="I28:J28"/>
    <mergeCell ref="E3:G3"/>
    <mergeCell ref="Q3:S3"/>
    <mergeCell ref="M3:O3"/>
    <mergeCell ref="I3:K3"/>
    <mergeCell ref="A29:B29"/>
    <mergeCell ref="E29:F29"/>
    <mergeCell ref="I29:J29"/>
    <mergeCell ref="M29:N29"/>
    <mergeCell ref="Q29:R29"/>
    <mergeCell ref="A26:B26"/>
    <mergeCell ref="A28:B28"/>
    <mergeCell ref="A25:B25"/>
    <mergeCell ref="A27:B27"/>
    <mergeCell ref="A3:C3"/>
    <mergeCell ref="E25:F25"/>
    <mergeCell ref="E26:F26"/>
    <mergeCell ref="U29:V29"/>
    <mergeCell ref="U3:W3"/>
    <mergeCell ref="U25:V25"/>
    <mergeCell ref="U26:V26"/>
    <mergeCell ref="U27:V27"/>
    <mergeCell ref="U28:V28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9"/>
  <sheetViews>
    <sheetView windowProtection="1" workbookViewId="0">
      <selection activeCell="G17" sqref="G17"/>
    </sheetView>
  </sheetViews>
  <sheetFormatPr defaultColWidth="9.109375" defaultRowHeight="13.8" x14ac:dyDescent="0.25"/>
  <cols>
    <col min="1" max="1" width="4" style="1" customWidth="1"/>
    <col min="2" max="2" width="40.6640625" style="1" customWidth="1"/>
    <col min="3" max="3" width="11.6640625" style="2" customWidth="1"/>
    <col min="4" max="4" width="9.109375" style="1"/>
    <col min="5" max="5" width="4.33203125" style="1" customWidth="1"/>
    <col min="6" max="6" width="41.5546875" style="1" customWidth="1"/>
    <col min="7" max="7" width="11.88671875" style="1" customWidth="1"/>
    <col min="8" max="8" width="9.109375" style="1"/>
    <col min="9" max="9" width="4.44140625" style="1" customWidth="1"/>
    <col min="10" max="10" width="43.109375" style="1" customWidth="1"/>
    <col min="11" max="11" width="11.88671875" style="1" customWidth="1"/>
    <col min="12" max="12" width="9.109375" style="1"/>
    <col min="13" max="13" width="4.44140625" style="1" customWidth="1"/>
    <col min="14" max="14" width="41.88671875" style="1" customWidth="1"/>
    <col min="15" max="15" width="11.33203125" style="1" customWidth="1"/>
    <col min="16" max="16" width="9.109375" style="1"/>
    <col min="17" max="17" width="4.33203125" style="1" customWidth="1"/>
    <col min="18" max="18" width="43.88671875" style="1" customWidth="1"/>
    <col min="19" max="19" width="10.6640625" style="1" customWidth="1"/>
    <col min="20" max="20" width="9.109375" style="1"/>
    <col min="21" max="21" width="4.109375" style="1" customWidth="1"/>
    <col min="22" max="22" width="43.5546875" style="1" customWidth="1"/>
    <col min="23" max="23" width="10.88671875" style="1" customWidth="1"/>
    <col min="24" max="16384" width="9.109375" style="1"/>
  </cols>
  <sheetData>
    <row r="2" spans="1:23" ht="14.4" thickBot="1" x14ac:dyDescent="0.3"/>
    <row r="3" spans="1:23" ht="14.4" thickBot="1" x14ac:dyDescent="0.3">
      <c r="A3" s="22" t="s">
        <v>0</v>
      </c>
      <c r="B3" s="23"/>
      <c r="C3" s="24"/>
      <c r="E3" s="22" t="s">
        <v>1</v>
      </c>
      <c r="F3" s="23"/>
      <c r="G3" s="24"/>
      <c r="I3" s="22" t="s">
        <v>3</v>
      </c>
      <c r="J3" s="23"/>
      <c r="K3" s="24"/>
      <c r="M3" s="22" t="s">
        <v>11</v>
      </c>
      <c r="N3" s="23"/>
      <c r="O3" s="24"/>
      <c r="Q3" s="22" t="s">
        <v>2</v>
      </c>
      <c r="R3" s="23"/>
      <c r="S3" s="24"/>
      <c r="U3" s="22" t="s">
        <v>13</v>
      </c>
      <c r="V3" s="23"/>
      <c r="W3" s="24"/>
    </row>
    <row r="4" spans="1:23" ht="14.4" thickBot="1" x14ac:dyDescent="0.3">
      <c r="A4" s="4" t="s">
        <v>4</v>
      </c>
      <c r="B4" s="4" t="s">
        <v>5</v>
      </c>
      <c r="C4" s="9" t="s">
        <v>6</v>
      </c>
      <c r="E4" s="4" t="s">
        <v>4</v>
      </c>
      <c r="F4" s="4" t="s">
        <v>5</v>
      </c>
      <c r="G4" s="9" t="s">
        <v>6</v>
      </c>
      <c r="I4" s="4" t="s">
        <v>4</v>
      </c>
      <c r="J4" s="4" t="s">
        <v>5</v>
      </c>
      <c r="K4" s="9" t="s">
        <v>6</v>
      </c>
      <c r="M4" s="4" t="s">
        <v>4</v>
      </c>
      <c r="N4" s="4" t="s">
        <v>5</v>
      </c>
      <c r="O4" s="9" t="s">
        <v>6</v>
      </c>
      <c r="Q4" s="4" t="s">
        <v>4</v>
      </c>
      <c r="R4" s="4" t="s">
        <v>5</v>
      </c>
      <c r="S4" s="9" t="s">
        <v>6</v>
      </c>
      <c r="U4" s="4" t="s">
        <v>4</v>
      </c>
      <c r="V4" s="4" t="s">
        <v>5</v>
      </c>
      <c r="W4" s="9" t="s">
        <v>6</v>
      </c>
    </row>
    <row r="5" spans="1:23" ht="27.6" x14ac:dyDescent="0.25">
      <c r="A5" s="8">
        <v>1</v>
      </c>
      <c r="B5" s="14" t="s">
        <v>39</v>
      </c>
      <c r="C5" s="11" t="s">
        <v>19</v>
      </c>
      <c r="E5" s="8">
        <v>1</v>
      </c>
      <c r="F5" s="14" t="s">
        <v>43</v>
      </c>
      <c r="G5" s="11" t="s">
        <v>20</v>
      </c>
      <c r="I5" s="8">
        <v>1</v>
      </c>
      <c r="J5" s="14"/>
      <c r="K5" s="11"/>
      <c r="M5" s="8">
        <v>1</v>
      </c>
      <c r="N5" s="14" t="s">
        <v>44</v>
      </c>
      <c r="O5" s="11" t="s">
        <v>20</v>
      </c>
      <c r="Q5" s="8">
        <v>1</v>
      </c>
      <c r="R5" s="14"/>
      <c r="S5" s="11"/>
      <c r="U5" s="8">
        <v>1</v>
      </c>
      <c r="V5" s="14" t="s">
        <v>42</v>
      </c>
      <c r="W5" s="11" t="s">
        <v>32</v>
      </c>
    </row>
    <row r="6" spans="1:23" ht="41.4" x14ac:dyDescent="0.25">
      <c r="A6" s="6">
        <v>2</v>
      </c>
      <c r="B6" s="15" t="s">
        <v>40</v>
      </c>
      <c r="C6" s="12" t="s">
        <v>47</v>
      </c>
      <c r="E6" s="6">
        <v>2</v>
      </c>
      <c r="F6" s="15"/>
      <c r="G6" s="12"/>
      <c r="I6" s="6">
        <v>2</v>
      </c>
      <c r="J6" s="15"/>
      <c r="K6" s="12"/>
      <c r="M6" s="6">
        <v>2</v>
      </c>
      <c r="N6" s="15" t="s">
        <v>46</v>
      </c>
      <c r="O6" s="12" t="s">
        <v>20</v>
      </c>
      <c r="Q6" s="6">
        <v>2</v>
      </c>
      <c r="R6" s="15"/>
      <c r="S6" s="12"/>
      <c r="U6" s="6">
        <v>2</v>
      </c>
      <c r="V6" s="15"/>
      <c r="W6" s="12"/>
    </row>
    <row r="7" spans="1:23" ht="27.6" x14ac:dyDescent="0.25">
      <c r="A7" s="6">
        <v>3</v>
      </c>
      <c r="B7" s="14" t="s">
        <v>41</v>
      </c>
      <c r="C7" s="12" t="s">
        <v>20</v>
      </c>
      <c r="E7" s="6">
        <v>3</v>
      </c>
      <c r="F7" s="15"/>
      <c r="G7" s="12"/>
      <c r="I7" s="6">
        <v>3</v>
      </c>
      <c r="J7" s="15"/>
      <c r="K7" s="12"/>
      <c r="M7" s="6">
        <v>3</v>
      </c>
      <c r="N7" s="15"/>
      <c r="O7" s="12"/>
      <c r="Q7" s="6">
        <v>3</v>
      </c>
      <c r="R7" s="15"/>
      <c r="S7" s="12"/>
      <c r="U7" s="6">
        <v>3</v>
      </c>
      <c r="V7" s="15"/>
      <c r="W7" s="12"/>
    </row>
    <row r="8" spans="1:23" ht="27.6" x14ac:dyDescent="0.25">
      <c r="A8" s="6">
        <v>4</v>
      </c>
      <c r="B8" s="15" t="s">
        <v>45</v>
      </c>
      <c r="C8" s="12" t="s">
        <v>20</v>
      </c>
      <c r="E8" s="6">
        <v>4</v>
      </c>
      <c r="F8" s="15"/>
      <c r="G8" s="12"/>
      <c r="I8" s="6">
        <v>4</v>
      </c>
      <c r="J8" s="15"/>
      <c r="K8" s="12"/>
      <c r="M8" s="6">
        <v>4</v>
      </c>
      <c r="N8" s="15"/>
      <c r="O8" s="12"/>
      <c r="Q8" s="6">
        <v>4</v>
      </c>
      <c r="R8" s="15"/>
      <c r="S8" s="12"/>
      <c r="U8" s="6">
        <v>4</v>
      </c>
      <c r="V8" s="15"/>
      <c r="W8" s="12"/>
    </row>
    <row r="9" spans="1:23" x14ac:dyDescent="0.25">
      <c r="A9" s="6">
        <v>5</v>
      </c>
      <c r="B9" s="15"/>
      <c r="C9" s="12"/>
      <c r="E9" s="6">
        <v>5</v>
      </c>
      <c r="F9" s="15"/>
      <c r="G9" s="12"/>
      <c r="I9" s="6">
        <v>5</v>
      </c>
      <c r="J9" s="15"/>
      <c r="K9" s="12"/>
      <c r="M9" s="6">
        <v>5</v>
      </c>
      <c r="N9" s="15"/>
      <c r="O9" s="12"/>
      <c r="Q9" s="6">
        <v>5</v>
      </c>
      <c r="R9" s="15"/>
      <c r="S9" s="12"/>
      <c r="U9" s="6">
        <v>5</v>
      </c>
      <c r="V9" s="15"/>
      <c r="W9" s="12"/>
    </row>
    <row r="10" spans="1:23" x14ac:dyDescent="0.25">
      <c r="A10" s="6">
        <v>6</v>
      </c>
      <c r="B10" s="15"/>
      <c r="C10" s="12"/>
      <c r="E10" s="6">
        <v>6</v>
      </c>
      <c r="F10" s="15"/>
      <c r="G10" s="12"/>
      <c r="I10" s="6">
        <v>6</v>
      </c>
      <c r="J10" s="15"/>
      <c r="K10" s="12"/>
      <c r="M10" s="6">
        <v>6</v>
      </c>
      <c r="N10" s="15"/>
      <c r="O10" s="12"/>
      <c r="Q10" s="6">
        <v>6</v>
      </c>
      <c r="R10" s="15"/>
      <c r="S10" s="12"/>
      <c r="U10" s="6">
        <v>6</v>
      </c>
      <c r="V10" s="15"/>
      <c r="W10" s="12"/>
    </row>
    <row r="11" spans="1:23" x14ac:dyDescent="0.25">
      <c r="A11" s="6">
        <v>7</v>
      </c>
      <c r="B11" s="15"/>
      <c r="C11" s="12"/>
      <c r="E11" s="6">
        <v>7</v>
      </c>
      <c r="F11" s="15"/>
      <c r="G11" s="12"/>
      <c r="I11" s="6">
        <v>7</v>
      </c>
      <c r="J11" s="15"/>
      <c r="K11" s="12"/>
      <c r="M11" s="6">
        <v>7</v>
      </c>
      <c r="N11" s="15"/>
      <c r="O11" s="12"/>
      <c r="Q11" s="6">
        <v>7</v>
      </c>
      <c r="R11" s="15"/>
      <c r="S11" s="12"/>
      <c r="U11" s="6">
        <v>7</v>
      </c>
      <c r="V11" s="15"/>
      <c r="W11" s="12"/>
    </row>
    <row r="12" spans="1:23" x14ac:dyDescent="0.25">
      <c r="A12" s="6">
        <v>8</v>
      </c>
      <c r="B12" s="15"/>
      <c r="C12" s="12"/>
      <c r="E12" s="6">
        <v>8</v>
      </c>
      <c r="F12" s="15"/>
      <c r="G12" s="12"/>
      <c r="I12" s="6">
        <v>8</v>
      </c>
      <c r="J12" s="15"/>
      <c r="K12" s="12"/>
      <c r="M12" s="6">
        <v>8</v>
      </c>
      <c r="N12" s="15"/>
      <c r="O12" s="12"/>
      <c r="Q12" s="6">
        <v>8</v>
      </c>
      <c r="R12" s="15"/>
      <c r="S12" s="12"/>
      <c r="U12" s="6">
        <v>8</v>
      </c>
      <c r="V12" s="15"/>
      <c r="W12" s="12"/>
    </row>
    <row r="13" spans="1:23" x14ac:dyDescent="0.25">
      <c r="A13" s="6">
        <v>9</v>
      </c>
      <c r="B13" s="15"/>
      <c r="C13" s="12"/>
      <c r="E13" s="6">
        <v>9</v>
      </c>
      <c r="F13" s="15"/>
      <c r="G13" s="12"/>
      <c r="I13" s="6">
        <v>9</v>
      </c>
      <c r="J13" s="15"/>
      <c r="K13" s="12"/>
      <c r="M13" s="6">
        <v>9</v>
      </c>
      <c r="N13" s="15"/>
      <c r="O13" s="12"/>
      <c r="Q13" s="6">
        <v>9</v>
      </c>
      <c r="R13" s="15"/>
      <c r="S13" s="12"/>
      <c r="U13" s="6">
        <v>9</v>
      </c>
      <c r="V13" s="15"/>
      <c r="W13" s="12"/>
    </row>
    <row r="14" spans="1:23" x14ac:dyDescent="0.25">
      <c r="A14" s="6">
        <v>10</v>
      </c>
      <c r="B14" s="15"/>
      <c r="C14" s="12"/>
      <c r="E14" s="6">
        <v>10</v>
      </c>
      <c r="F14" s="15"/>
      <c r="G14" s="12"/>
      <c r="I14" s="6">
        <v>10</v>
      </c>
      <c r="J14" s="15"/>
      <c r="K14" s="12"/>
      <c r="M14" s="6">
        <v>10</v>
      </c>
      <c r="N14" s="15"/>
      <c r="O14" s="12"/>
      <c r="Q14" s="6">
        <v>10</v>
      </c>
      <c r="R14" s="15"/>
      <c r="S14" s="12"/>
      <c r="U14" s="6">
        <v>10</v>
      </c>
      <c r="V14" s="15"/>
      <c r="W14" s="12"/>
    </row>
    <row r="15" spans="1:23" x14ac:dyDescent="0.25">
      <c r="A15" s="6">
        <v>11</v>
      </c>
      <c r="B15" s="15"/>
      <c r="C15" s="12"/>
      <c r="E15" s="6">
        <v>11</v>
      </c>
      <c r="F15" s="15"/>
      <c r="G15" s="12"/>
      <c r="I15" s="6">
        <v>11</v>
      </c>
      <c r="J15" s="15"/>
      <c r="K15" s="12"/>
      <c r="M15" s="6">
        <v>11</v>
      </c>
      <c r="N15" s="15"/>
      <c r="O15" s="12"/>
      <c r="Q15" s="6">
        <v>11</v>
      </c>
      <c r="R15" s="15"/>
      <c r="S15" s="12"/>
      <c r="U15" s="6">
        <v>11</v>
      </c>
      <c r="V15" s="15"/>
      <c r="W15" s="12"/>
    </row>
    <row r="16" spans="1:23" x14ac:dyDescent="0.25">
      <c r="A16" s="6">
        <v>12</v>
      </c>
      <c r="B16" s="15"/>
      <c r="C16" s="12"/>
      <c r="E16" s="6">
        <v>12</v>
      </c>
      <c r="F16" s="15"/>
      <c r="G16" s="12"/>
      <c r="I16" s="6">
        <v>12</v>
      </c>
      <c r="J16" s="15"/>
      <c r="K16" s="12"/>
      <c r="M16" s="6">
        <v>12</v>
      </c>
      <c r="N16" s="15"/>
      <c r="O16" s="12"/>
      <c r="Q16" s="6">
        <v>12</v>
      </c>
      <c r="R16" s="15"/>
      <c r="S16" s="12"/>
      <c r="U16" s="6">
        <v>12</v>
      </c>
      <c r="V16" s="15"/>
      <c r="W16" s="12"/>
    </row>
    <row r="17" spans="1:23" x14ac:dyDescent="0.25">
      <c r="A17" s="6">
        <v>13</v>
      </c>
      <c r="B17" s="15"/>
      <c r="C17" s="12"/>
      <c r="E17" s="6">
        <v>13</v>
      </c>
      <c r="F17" s="15"/>
      <c r="G17" s="12"/>
      <c r="I17" s="6">
        <v>13</v>
      </c>
      <c r="J17" s="15"/>
      <c r="K17" s="12"/>
      <c r="M17" s="6">
        <v>13</v>
      </c>
      <c r="N17" s="15"/>
      <c r="O17" s="12"/>
      <c r="Q17" s="6">
        <v>13</v>
      </c>
      <c r="R17" s="15"/>
      <c r="S17" s="12"/>
      <c r="U17" s="6">
        <v>13</v>
      </c>
      <c r="V17" s="15"/>
      <c r="W17" s="12"/>
    </row>
    <row r="18" spans="1:23" x14ac:dyDescent="0.25">
      <c r="A18" s="6">
        <v>14</v>
      </c>
      <c r="B18" s="15"/>
      <c r="C18" s="12"/>
      <c r="D18" s="5"/>
      <c r="E18" s="6">
        <v>14</v>
      </c>
      <c r="F18" s="15"/>
      <c r="G18" s="12"/>
      <c r="I18" s="6">
        <v>14</v>
      </c>
      <c r="J18" s="15"/>
      <c r="K18" s="12"/>
      <c r="M18" s="6">
        <v>14</v>
      </c>
      <c r="N18" s="15"/>
      <c r="O18" s="12"/>
      <c r="Q18" s="6">
        <v>14</v>
      </c>
      <c r="R18" s="15"/>
      <c r="S18" s="12"/>
      <c r="U18" s="6">
        <v>14</v>
      </c>
      <c r="V18" s="15"/>
      <c r="W18" s="12"/>
    </row>
    <row r="19" spans="1:23" x14ac:dyDescent="0.25">
      <c r="A19" s="6">
        <v>15</v>
      </c>
      <c r="B19" s="15"/>
      <c r="C19" s="12"/>
      <c r="E19" s="6">
        <v>15</v>
      </c>
      <c r="F19" s="15"/>
      <c r="G19" s="12"/>
      <c r="I19" s="6">
        <v>15</v>
      </c>
      <c r="J19" s="15"/>
      <c r="K19" s="12"/>
      <c r="M19" s="6">
        <v>15</v>
      </c>
      <c r="N19" s="15"/>
      <c r="O19" s="12"/>
      <c r="Q19" s="6">
        <v>15</v>
      </c>
      <c r="R19" s="15"/>
      <c r="S19" s="12"/>
      <c r="U19" s="6">
        <v>15</v>
      </c>
      <c r="V19" s="15"/>
      <c r="W19" s="12"/>
    </row>
    <row r="20" spans="1:23" x14ac:dyDescent="0.25">
      <c r="A20" s="6">
        <v>16</v>
      </c>
      <c r="B20" s="15"/>
      <c r="C20" s="12"/>
      <c r="E20" s="6">
        <v>16</v>
      </c>
      <c r="F20" s="15"/>
      <c r="G20" s="12"/>
      <c r="I20" s="6">
        <v>16</v>
      </c>
      <c r="J20" s="15"/>
      <c r="K20" s="12"/>
      <c r="M20" s="6">
        <v>16</v>
      </c>
      <c r="N20" s="15"/>
      <c r="O20" s="12"/>
      <c r="Q20" s="6">
        <v>16</v>
      </c>
      <c r="R20" s="15"/>
      <c r="S20" s="12"/>
      <c r="U20" s="6">
        <v>16</v>
      </c>
      <c r="V20" s="15"/>
      <c r="W20" s="12"/>
    </row>
    <row r="21" spans="1:23" x14ac:dyDescent="0.25">
      <c r="A21" s="6">
        <v>17</v>
      </c>
      <c r="B21" s="15"/>
      <c r="C21" s="12"/>
      <c r="E21" s="6">
        <v>17</v>
      </c>
      <c r="F21" s="15"/>
      <c r="G21" s="12"/>
      <c r="I21" s="6">
        <v>17</v>
      </c>
      <c r="J21" s="15"/>
      <c r="K21" s="12"/>
      <c r="M21" s="6">
        <v>17</v>
      </c>
      <c r="N21" s="15"/>
      <c r="O21" s="12"/>
      <c r="Q21" s="6">
        <v>17</v>
      </c>
      <c r="R21" s="15"/>
      <c r="S21" s="12"/>
      <c r="U21" s="6">
        <v>17</v>
      </c>
      <c r="V21" s="15"/>
      <c r="W21" s="12"/>
    </row>
    <row r="22" spans="1:23" x14ac:dyDescent="0.25">
      <c r="A22" s="6">
        <v>18</v>
      </c>
      <c r="B22" s="15"/>
      <c r="C22" s="12"/>
      <c r="E22" s="6">
        <v>18</v>
      </c>
      <c r="F22" s="15"/>
      <c r="G22" s="12"/>
      <c r="I22" s="6">
        <v>18</v>
      </c>
      <c r="J22" s="15"/>
      <c r="K22" s="12"/>
      <c r="M22" s="6">
        <v>18</v>
      </c>
      <c r="N22" s="15"/>
      <c r="O22" s="12"/>
      <c r="Q22" s="6">
        <v>18</v>
      </c>
      <c r="R22" s="15"/>
      <c r="S22" s="12"/>
      <c r="U22" s="6">
        <v>18</v>
      </c>
      <c r="V22" s="15"/>
      <c r="W22" s="12"/>
    </row>
    <row r="23" spans="1:23" x14ac:dyDescent="0.25">
      <c r="A23" s="6">
        <v>19</v>
      </c>
      <c r="B23" s="15"/>
      <c r="C23" s="12"/>
      <c r="E23" s="6">
        <v>19</v>
      </c>
      <c r="F23" s="15"/>
      <c r="G23" s="12"/>
      <c r="I23" s="6">
        <v>19</v>
      </c>
      <c r="J23" s="15"/>
      <c r="K23" s="12"/>
      <c r="M23" s="6">
        <v>19</v>
      </c>
      <c r="N23" s="15"/>
      <c r="O23" s="12"/>
      <c r="Q23" s="6">
        <v>19</v>
      </c>
      <c r="R23" s="15"/>
      <c r="S23" s="12"/>
      <c r="U23" s="6">
        <v>19</v>
      </c>
      <c r="V23" s="15"/>
      <c r="W23" s="12"/>
    </row>
    <row r="24" spans="1:23" ht="14.4" thickBot="1" x14ac:dyDescent="0.3">
      <c r="A24" s="7">
        <v>20</v>
      </c>
      <c r="B24" s="16"/>
      <c r="C24" s="13"/>
      <c r="E24" s="7">
        <v>20</v>
      </c>
      <c r="F24" s="16"/>
      <c r="G24" s="13"/>
      <c r="I24" s="7">
        <v>20</v>
      </c>
      <c r="J24" s="16"/>
      <c r="K24" s="13"/>
      <c r="M24" s="7">
        <v>20</v>
      </c>
      <c r="N24" s="16"/>
      <c r="O24" s="13"/>
      <c r="Q24" s="7">
        <v>20</v>
      </c>
      <c r="R24" s="16"/>
      <c r="S24" s="13"/>
      <c r="U24" s="7">
        <v>20</v>
      </c>
      <c r="V24" s="16"/>
      <c r="W24" s="13"/>
    </row>
    <row r="25" spans="1:23" ht="14.4" thickBot="1" x14ac:dyDescent="0.3">
      <c r="A25" s="25" t="s">
        <v>7</v>
      </c>
      <c r="B25" s="25"/>
      <c r="C25" s="3">
        <f>COUNTIF(C5:C24,"I")</f>
        <v>1</v>
      </c>
      <c r="E25" s="25" t="s">
        <v>7</v>
      </c>
      <c r="F25" s="25"/>
      <c r="G25" s="3">
        <f>COUNTIF(G5:G24,"I")</f>
        <v>0</v>
      </c>
      <c r="I25" s="25" t="s">
        <v>7</v>
      </c>
      <c r="J25" s="25"/>
      <c r="K25" s="3">
        <f>COUNTIF(K5:K24,"I")</f>
        <v>0</v>
      </c>
      <c r="M25" s="25" t="s">
        <v>7</v>
      </c>
      <c r="N25" s="25"/>
      <c r="O25" s="3">
        <f>COUNTIF(O5:O24,"I")</f>
        <v>0</v>
      </c>
      <c r="Q25" s="25" t="s">
        <v>7</v>
      </c>
      <c r="R25" s="25"/>
      <c r="S25" s="3">
        <f>COUNTIF(S5:S24,"I")</f>
        <v>0</v>
      </c>
      <c r="U25" s="25" t="s">
        <v>7</v>
      </c>
      <c r="V25" s="25"/>
      <c r="W25" s="3">
        <f>COUNTIF(W5:W24,"I")</f>
        <v>0</v>
      </c>
    </row>
    <row r="26" spans="1:23" ht="14.4" thickBot="1" x14ac:dyDescent="0.3">
      <c r="A26" s="25" t="s">
        <v>10</v>
      </c>
      <c r="B26" s="25"/>
      <c r="C26" s="3">
        <f>COUNTIF(C5:C24,"II")+COUNTIF(C5:C24,"III")</f>
        <v>1</v>
      </c>
      <c r="E26" s="25" t="s">
        <v>10</v>
      </c>
      <c r="F26" s="25"/>
      <c r="G26" s="3">
        <f>COUNTIF(G5:G24,"II")+COUNTIF(G5:G24,"III")</f>
        <v>0</v>
      </c>
      <c r="I26" s="25" t="s">
        <v>10</v>
      </c>
      <c r="J26" s="25"/>
      <c r="K26" s="3">
        <f>COUNTIF(K5:K24,"II")+COUNTIF(K5:K24,"III")</f>
        <v>0</v>
      </c>
      <c r="M26" s="25" t="s">
        <v>10</v>
      </c>
      <c r="N26" s="25"/>
      <c r="O26" s="3">
        <f>COUNTIF(O5:O24,"II")+COUNTIF(O5:O24,"III")</f>
        <v>0</v>
      </c>
      <c r="Q26" s="25" t="s">
        <v>10</v>
      </c>
      <c r="R26" s="25"/>
      <c r="S26" s="3">
        <f>COUNTIF(S5:S24,"II")+COUNTIF(S5:S24,"III")</f>
        <v>0</v>
      </c>
      <c r="U26" s="25" t="s">
        <v>10</v>
      </c>
      <c r="V26" s="25"/>
      <c r="W26" s="3">
        <f>COUNTIF(W5:W24,"II")+COUNTIF(W5:W24,"III")</f>
        <v>1</v>
      </c>
    </row>
    <row r="27" spans="1:23" ht="14.4" thickBot="1" x14ac:dyDescent="0.3">
      <c r="A27" s="26" t="s">
        <v>9</v>
      </c>
      <c r="B27" s="26"/>
      <c r="C27" s="3">
        <f>COUNTIF(C5:C24,"IV")+COUNTIF(C5:C24,"V")+COUNTIF(C5:C24,"VI")+COUNTIF(C5:C24,"VII")+COUNTIF(C5:C24,"VIII")+COUNTIF(C5:C24,"IX")+COUNTIF(C5:C24,"X")</f>
        <v>0</v>
      </c>
      <c r="E27" s="26" t="s">
        <v>9</v>
      </c>
      <c r="F27" s="26"/>
      <c r="G27" s="3">
        <f>COUNTIF(G5:G24,"IV")+COUNTIF(G5:G24,"V")+COUNTIF(G5:G24,"VI")+COUNTIF(G5:G24,"VII")+COUNTIF(G5:G24,"VIII")+COUNTIF(G5:G24,"IX")+COUNTIF(G5:G24,"X")</f>
        <v>0</v>
      </c>
      <c r="I27" s="26" t="s">
        <v>9</v>
      </c>
      <c r="J27" s="26"/>
      <c r="K27" s="3">
        <f>COUNTIF(K5:K24,"IV")+COUNTIF(K5:K24,"V")+COUNTIF(K5:K24,"VI")+COUNTIF(K5:K24,"VII")+COUNTIF(K5:K24,"VIII")+COUNTIF(K5:K24,"IX")+COUNTIF(K5:K24,"X")</f>
        <v>0</v>
      </c>
      <c r="M27" s="26" t="s">
        <v>9</v>
      </c>
      <c r="N27" s="26"/>
      <c r="O27" s="3">
        <f>COUNTIF(O5:O24,"IV")+COUNTIF(O5:O24,"V")+COUNTIF(O5:O24,"VI")+COUNTIF(O5:O24,"VII")+COUNTIF(O5:O24,"VIII")+COUNTIF(O5:O24,"IX")+COUNTIF(O5:O24,"X")</f>
        <v>0</v>
      </c>
      <c r="Q27" s="26" t="s">
        <v>9</v>
      </c>
      <c r="R27" s="26"/>
      <c r="S27" s="3">
        <f>COUNTIF(S5:S24,"IV")+COUNTIF(S5:S24,"V")+COUNTIF(S5:S24,"VI")+COUNTIF(S5:S24,"VII")+COUNTIF(S5:S24,"VIII")+COUNTIF(S5:S24,"IX")+COUNTIF(S5:S24,"X")</f>
        <v>0</v>
      </c>
      <c r="U27" s="26" t="s">
        <v>9</v>
      </c>
      <c r="V27" s="26"/>
      <c r="W27" s="3">
        <f>COUNTIF(W5:W24,"IV")+COUNTIF(W5:W24,"V")+COUNTIF(W5:W24,"VI")+COUNTIF(W5:W24,"VII")+COUNTIF(W5:W24,"VIII")+COUNTIF(W5:W24,"IX")+COUNTIF(W5:W24,"X")</f>
        <v>0</v>
      </c>
    </row>
    <row r="28" spans="1:23" ht="14.4" thickBot="1" x14ac:dyDescent="0.3">
      <c r="A28" s="25" t="s">
        <v>8</v>
      </c>
      <c r="B28" s="25"/>
      <c r="C28" s="3">
        <f>COUNTIF(C5:C24,"Участие")</f>
        <v>2</v>
      </c>
      <c r="E28" s="25" t="s">
        <v>8</v>
      </c>
      <c r="F28" s="25"/>
      <c r="G28" s="4">
        <f>COUNTIF(G5:G24,"Участие")</f>
        <v>1</v>
      </c>
      <c r="I28" s="25" t="s">
        <v>8</v>
      </c>
      <c r="J28" s="25"/>
      <c r="K28" s="4">
        <f>COUNTIF(K5:K24,"Участие")</f>
        <v>0</v>
      </c>
      <c r="M28" s="25" t="s">
        <v>8</v>
      </c>
      <c r="N28" s="25"/>
      <c r="O28" s="4">
        <f>COUNTIF(O5:O24,"Участие")</f>
        <v>2</v>
      </c>
      <c r="Q28" s="25" t="s">
        <v>8</v>
      </c>
      <c r="R28" s="25"/>
      <c r="S28" s="4">
        <f>COUNTIF(S5:S24,"Участие")</f>
        <v>0</v>
      </c>
      <c r="U28" s="25" t="s">
        <v>8</v>
      </c>
      <c r="V28" s="25"/>
      <c r="W28" s="4">
        <f>COUNTIF(W5:W24,"Участие")</f>
        <v>0</v>
      </c>
    </row>
    <row r="29" spans="1:23" ht="14.4" thickBot="1" x14ac:dyDescent="0.3">
      <c r="A29" s="21" t="s">
        <v>12</v>
      </c>
      <c r="B29" s="21"/>
      <c r="C29" s="4">
        <f>SUM(C25:C28)</f>
        <v>4</v>
      </c>
      <c r="E29" s="21" t="s">
        <v>12</v>
      </c>
      <c r="F29" s="21"/>
      <c r="G29" s="4">
        <f>SUM(G25:G28)</f>
        <v>1</v>
      </c>
      <c r="I29" s="21" t="s">
        <v>12</v>
      </c>
      <c r="J29" s="21"/>
      <c r="K29" s="4">
        <f>SUM(K25:K28)</f>
        <v>0</v>
      </c>
      <c r="M29" s="21" t="s">
        <v>12</v>
      </c>
      <c r="N29" s="21"/>
      <c r="O29" s="4">
        <f>SUM(O25:O28)</f>
        <v>2</v>
      </c>
      <c r="Q29" s="21" t="s">
        <v>12</v>
      </c>
      <c r="R29" s="21"/>
      <c r="S29" s="4">
        <f>SUM(S25:S28)</f>
        <v>0</v>
      </c>
      <c r="U29" s="21" t="s">
        <v>12</v>
      </c>
      <c r="V29" s="21"/>
      <c r="W29" s="4">
        <f>SUM(W25:W28)</f>
        <v>1</v>
      </c>
    </row>
  </sheetData>
  <sheetProtection password="ED9C" sheet="1" objects="1" scenarios="1" selectLockedCells="1"/>
  <protectedRanges>
    <protectedRange algorithmName="SHA-512" hashValue="+NCpV3LNvfTOr3Rf4qmg1r2VvN1d7OtA0k+T55TNExkY7mCl1mOxsxPCRAjX+TPYExEhQkG03Z3gSGhcWAHxRQ==" saltValue="RdoQ3RVGAI/hCVR4VDIhwg==" spinCount="100000" sqref="Q3:S4 U3:W4" name="Диапазон10"/>
    <protectedRange sqref="M3:O4" name="Диапазон9"/>
    <protectedRange sqref="I3:K4" name="Диапазон8"/>
    <protectedRange sqref="E3:G4" name="Диапазон7"/>
    <protectedRange sqref="A3:C4" name="Диапазон6"/>
    <protectedRange algorithmName="SHA-512" hashValue="bDosyorAWRbZYN+jHphHhkuIyS/Bc0gFHhyIqzdIg54Ms3Sfl4d+COeHVDICqTOFJBD3Yrd41O8OFx/IxHZl+A==" saltValue="fSfjWDdQ4ZA9vzxMhqO7xQ==" spinCount="100000" sqref="C25:C29" name="Диапазон1"/>
    <protectedRange sqref="G25:G29" name="Диапазон2"/>
    <protectedRange sqref="K25:K29" name="Диапазон3"/>
    <protectedRange sqref="O25:O29" name="Диапазон4"/>
    <protectedRange sqref="S25:S29 W25:W29" name="Диапазон5"/>
  </protectedRanges>
  <customSheetViews>
    <customSheetView guid="{F9F78E8E-FE90-4382-955B-15F4228B7498}" topLeftCell="O4">
      <selection activeCell="V5" sqref="V5:V24"/>
      <pageMargins left="0.7" right="0.7" top="0.75" bottom="0.75" header="0.3" footer="0.3"/>
    </customSheetView>
  </customSheetViews>
  <mergeCells count="36">
    <mergeCell ref="U25:V25"/>
    <mergeCell ref="A3:C3"/>
    <mergeCell ref="E3:G3"/>
    <mergeCell ref="I3:K3"/>
    <mergeCell ref="M3:O3"/>
    <mergeCell ref="Q3:S3"/>
    <mergeCell ref="U3:W3"/>
    <mergeCell ref="A25:B25"/>
    <mergeCell ref="E25:F25"/>
    <mergeCell ref="I25:J25"/>
    <mergeCell ref="M25:N25"/>
    <mergeCell ref="Q25:R25"/>
    <mergeCell ref="U27:V27"/>
    <mergeCell ref="A26:B26"/>
    <mergeCell ref="E26:F26"/>
    <mergeCell ref="I26:J26"/>
    <mergeCell ref="M26:N26"/>
    <mergeCell ref="Q26:R26"/>
    <mergeCell ref="U26:V26"/>
    <mergeCell ref="A27:B27"/>
    <mergeCell ref="E27:F27"/>
    <mergeCell ref="I27:J27"/>
    <mergeCell ref="M27:N27"/>
    <mergeCell ref="Q27:R27"/>
    <mergeCell ref="U29:V29"/>
    <mergeCell ref="A28:B28"/>
    <mergeCell ref="E28:F28"/>
    <mergeCell ref="I28:J28"/>
    <mergeCell ref="M28:N28"/>
    <mergeCell ref="Q28:R28"/>
    <mergeCell ref="U28:V28"/>
    <mergeCell ref="A29:B29"/>
    <mergeCell ref="E29:F29"/>
    <mergeCell ref="I29:J29"/>
    <mergeCell ref="M29:N29"/>
    <mergeCell ref="Q29:R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9"/>
  <sheetViews>
    <sheetView windowProtection="1" topLeftCell="L1" workbookViewId="0">
      <selection activeCell="N5" sqref="N5"/>
    </sheetView>
  </sheetViews>
  <sheetFormatPr defaultColWidth="9.109375" defaultRowHeight="13.8" x14ac:dyDescent="0.25"/>
  <cols>
    <col min="1" max="1" width="4" style="1" customWidth="1"/>
    <col min="2" max="2" width="40.6640625" style="1" customWidth="1"/>
    <col min="3" max="3" width="11.6640625" style="2" customWidth="1"/>
    <col min="4" max="4" width="9.109375" style="1"/>
    <col min="5" max="5" width="4.33203125" style="1" customWidth="1"/>
    <col min="6" max="6" width="41.5546875" style="1" customWidth="1"/>
    <col min="7" max="7" width="11.88671875" style="1" customWidth="1"/>
    <col min="8" max="8" width="9.109375" style="1"/>
    <col min="9" max="9" width="4.44140625" style="1" customWidth="1"/>
    <col min="10" max="10" width="43.109375" style="1" customWidth="1"/>
    <col min="11" max="11" width="11.88671875" style="1" customWidth="1"/>
    <col min="12" max="12" width="9.109375" style="1"/>
    <col min="13" max="13" width="4.44140625" style="1" customWidth="1"/>
    <col min="14" max="14" width="41.88671875" style="1" customWidth="1"/>
    <col min="15" max="15" width="11.33203125" style="1" customWidth="1"/>
    <col min="16" max="16" width="9.109375" style="1"/>
    <col min="17" max="17" width="4.33203125" style="1" customWidth="1"/>
    <col min="18" max="18" width="43.88671875" style="1" customWidth="1"/>
    <col min="19" max="19" width="10.6640625" style="1" customWidth="1"/>
    <col min="20" max="20" width="9.109375" style="1"/>
    <col min="21" max="21" width="4.109375" style="1" customWidth="1"/>
    <col min="22" max="22" width="43.5546875" style="1" customWidth="1"/>
    <col min="23" max="23" width="10.88671875" style="1" customWidth="1"/>
    <col min="24" max="16384" width="9.109375" style="1"/>
  </cols>
  <sheetData>
    <row r="2" spans="1:23" ht="14.4" thickBot="1" x14ac:dyDescent="0.3"/>
    <row r="3" spans="1:23" ht="14.4" thickBot="1" x14ac:dyDescent="0.3">
      <c r="A3" s="22" t="s">
        <v>0</v>
      </c>
      <c r="B3" s="23"/>
      <c r="C3" s="24"/>
      <c r="E3" s="22" t="s">
        <v>1</v>
      </c>
      <c r="F3" s="23"/>
      <c r="G3" s="24"/>
      <c r="I3" s="22" t="s">
        <v>3</v>
      </c>
      <c r="J3" s="23"/>
      <c r="K3" s="24"/>
      <c r="M3" s="22" t="s">
        <v>11</v>
      </c>
      <c r="N3" s="23"/>
      <c r="O3" s="24"/>
      <c r="Q3" s="22" t="s">
        <v>2</v>
      </c>
      <c r="R3" s="23"/>
      <c r="S3" s="24"/>
      <c r="U3" s="22" t="s">
        <v>13</v>
      </c>
      <c r="V3" s="23"/>
      <c r="W3" s="24"/>
    </row>
    <row r="4" spans="1:23" ht="14.4" thickBot="1" x14ac:dyDescent="0.3">
      <c r="A4" s="4" t="s">
        <v>4</v>
      </c>
      <c r="B4" s="4" t="s">
        <v>5</v>
      </c>
      <c r="C4" s="9" t="s">
        <v>6</v>
      </c>
      <c r="E4" s="4" t="s">
        <v>4</v>
      </c>
      <c r="F4" s="4" t="s">
        <v>5</v>
      </c>
      <c r="G4" s="9" t="s">
        <v>6</v>
      </c>
      <c r="I4" s="4" t="s">
        <v>4</v>
      </c>
      <c r="J4" s="4" t="s">
        <v>5</v>
      </c>
      <c r="K4" s="9" t="s">
        <v>6</v>
      </c>
      <c r="M4" s="4" t="s">
        <v>4</v>
      </c>
      <c r="N4" s="4" t="s">
        <v>5</v>
      </c>
      <c r="O4" s="9" t="s">
        <v>6</v>
      </c>
      <c r="Q4" s="4" t="s">
        <v>4</v>
      </c>
      <c r="R4" s="4" t="s">
        <v>5</v>
      </c>
      <c r="S4" s="9" t="s">
        <v>6</v>
      </c>
      <c r="U4" s="4" t="s">
        <v>4</v>
      </c>
      <c r="V4" s="4" t="s">
        <v>5</v>
      </c>
      <c r="W4" s="9" t="s">
        <v>6</v>
      </c>
    </row>
    <row r="5" spans="1:23" ht="41.4" x14ac:dyDescent="0.25">
      <c r="A5" s="8">
        <v>1</v>
      </c>
      <c r="B5" s="14" t="s">
        <v>48</v>
      </c>
      <c r="C5" s="11" t="s">
        <v>19</v>
      </c>
      <c r="E5" s="8">
        <v>1</v>
      </c>
      <c r="F5" s="14" t="s">
        <v>54</v>
      </c>
      <c r="G5" s="11" t="s">
        <v>47</v>
      </c>
      <c r="I5" s="8">
        <v>1</v>
      </c>
      <c r="J5" s="14"/>
      <c r="K5" s="11"/>
      <c r="M5" s="8">
        <v>1</v>
      </c>
      <c r="N5" s="14" t="s">
        <v>55</v>
      </c>
      <c r="O5" s="11" t="s">
        <v>47</v>
      </c>
      <c r="Q5" s="8">
        <v>1</v>
      </c>
      <c r="R5" s="14"/>
      <c r="S5" s="11"/>
      <c r="U5" s="8">
        <v>1</v>
      </c>
      <c r="V5" s="14" t="s">
        <v>50</v>
      </c>
      <c r="W5" s="11" t="s">
        <v>20</v>
      </c>
    </row>
    <row r="6" spans="1:23" ht="27.6" x14ac:dyDescent="0.25">
      <c r="A6" s="6">
        <v>2</v>
      </c>
      <c r="B6" s="15" t="s">
        <v>49</v>
      </c>
      <c r="C6" s="12" t="s">
        <v>19</v>
      </c>
      <c r="E6" s="6">
        <v>2</v>
      </c>
      <c r="F6" s="15"/>
      <c r="G6" s="12"/>
      <c r="I6" s="6">
        <v>2</v>
      </c>
      <c r="J6" s="15"/>
      <c r="K6" s="12"/>
      <c r="M6" s="6">
        <v>2</v>
      </c>
      <c r="N6" s="15"/>
      <c r="O6" s="12"/>
      <c r="Q6" s="6">
        <v>2</v>
      </c>
      <c r="R6" s="15"/>
      <c r="S6" s="12"/>
      <c r="U6" s="6">
        <v>2</v>
      </c>
      <c r="V6" s="15" t="s">
        <v>51</v>
      </c>
      <c r="W6" s="12" t="s">
        <v>19</v>
      </c>
    </row>
    <row r="7" spans="1:23" ht="41.4" x14ac:dyDescent="0.25">
      <c r="A7" s="6">
        <v>3</v>
      </c>
      <c r="B7" s="15" t="s">
        <v>53</v>
      </c>
      <c r="C7" s="12" t="s">
        <v>19</v>
      </c>
      <c r="E7" s="6">
        <v>3</v>
      </c>
      <c r="F7" s="15"/>
      <c r="G7" s="12"/>
      <c r="I7" s="6">
        <v>3</v>
      </c>
      <c r="J7" s="15"/>
      <c r="K7" s="12"/>
      <c r="M7" s="6">
        <v>3</v>
      </c>
      <c r="N7" s="15"/>
      <c r="O7" s="12"/>
      <c r="Q7" s="6">
        <v>3</v>
      </c>
      <c r="R7" s="15"/>
      <c r="S7" s="12"/>
      <c r="U7" s="6">
        <v>3</v>
      </c>
      <c r="V7" s="15" t="s">
        <v>52</v>
      </c>
      <c r="W7" s="12" t="s">
        <v>32</v>
      </c>
    </row>
    <row r="8" spans="1:23" ht="27.6" x14ac:dyDescent="0.25">
      <c r="A8" s="6">
        <v>4</v>
      </c>
      <c r="B8" s="15"/>
      <c r="C8" s="12"/>
      <c r="E8" s="6">
        <v>4</v>
      </c>
      <c r="F8" s="15"/>
      <c r="G8" s="12"/>
      <c r="I8" s="6">
        <v>4</v>
      </c>
      <c r="J8" s="15"/>
      <c r="K8" s="12"/>
      <c r="M8" s="6">
        <v>4</v>
      </c>
      <c r="N8" s="15"/>
      <c r="O8" s="12"/>
      <c r="Q8" s="6">
        <v>4</v>
      </c>
      <c r="R8" s="15"/>
      <c r="S8" s="12"/>
      <c r="U8" s="6">
        <v>4</v>
      </c>
      <c r="V8" s="15" t="s">
        <v>56</v>
      </c>
      <c r="W8" s="12" t="s">
        <v>19</v>
      </c>
    </row>
    <row r="9" spans="1:23" ht="27.6" x14ac:dyDescent="0.25">
      <c r="A9" s="6">
        <v>5</v>
      </c>
      <c r="B9" s="15"/>
      <c r="C9" s="12"/>
      <c r="E9" s="6">
        <v>5</v>
      </c>
      <c r="F9" s="15"/>
      <c r="G9" s="12"/>
      <c r="I9" s="6">
        <v>5</v>
      </c>
      <c r="J9" s="15"/>
      <c r="K9" s="12"/>
      <c r="M9" s="6">
        <v>5</v>
      </c>
      <c r="N9" s="15"/>
      <c r="O9" s="12"/>
      <c r="Q9" s="6">
        <v>5</v>
      </c>
      <c r="R9" s="15"/>
      <c r="S9" s="12"/>
      <c r="U9" s="6">
        <v>5</v>
      </c>
      <c r="V9" s="15" t="s">
        <v>57</v>
      </c>
      <c r="W9" s="12" t="s">
        <v>19</v>
      </c>
    </row>
    <row r="10" spans="1:23" x14ac:dyDescent="0.25">
      <c r="A10" s="6">
        <v>6</v>
      </c>
      <c r="B10" s="15"/>
      <c r="C10" s="12"/>
      <c r="E10" s="6">
        <v>6</v>
      </c>
      <c r="F10" s="15"/>
      <c r="G10" s="12"/>
      <c r="I10" s="6">
        <v>6</v>
      </c>
      <c r="J10" s="15"/>
      <c r="K10" s="12"/>
      <c r="M10" s="6">
        <v>6</v>
      </c>
      <c r="N10" s="15"/>
      <c r="O10" s="12"/>
      <c r="Q10" s="6">
        <v>6</v>
      </c>
      <c r="R10" s="15"/>
      <c r="S10" s="12"/>
      <c r="U10" s="6">
        <v>6</v>
      </c>
      <c r="V10" s="15"/>
      <c r="W10" s="12"/>
    </row>
    <row r="11" spans="1:23" x14ac:dyDescent="0.25">
      <c r="A11" s="6">
        <v>7</v>
      </c>
      <c r="B11" s="15"/>
      <c r="C11" s="12"/>
      <c r="E11" s="6">
        <v>7</v>
      </c>
      <c r="F11" s="15"/>
      <c r="G11" s="12"/>
      <c r="I11" s="6">
        <v>7</v>
      </c>
      <c r="J11" s="15"/>
      <c r="K11" s="12"/>
      <c r="M11" s="6">
        <v>7</v>
      </c>
      <c r="N11" s="15"/>
      <c r="O11" s="12"/>
      <c r="Q11" s="6">
        <v>7</v>
      </c>
      <c r="R11" s="15"/>
      <c r="S11" s="12"/>
      <c r="U11" s="6">
        <v>7</v>
      </c>
      <c r="V11" s="15"/>
      <c r="W11" s="12"/>
    </row>
    <row r="12" spans="1:23" x14ac:dyDescent="0.25">
      <c r="A12" s="6">
        <v>8</v>
      </c>
      <c r="B12" s="15"/>
      <c r="C12" s="12"/>
      <c r="E12" s="6">
        <v>8</v>
      </c>
      <c r="F12" s="15"/>
      <c r="G12" s="12"/>
      <c r="I12" s="6">
        <v>8</v>
      </c>
      <c r="J12" s="15"/>
      <c r="K12" s="12"/>
      <c r="M12" s="6">
        <v>8</v>
      </c>
      <c r="N12" s="15"/>
      <c r="O12" s="12"/>
      <c r="Q12" s="6">
        <v>8</v>
      </c>
      <c r="R12" s="15"/>
      <c r="S12" s="12"/>
      <c r="U12" s="6">
        <v>8</v>
      </c>
      <c r="V12" s="15"/>
      <c r="W12" s="12"/>
    </row>
    <row r="13" spans="1:23" x14ac:dyDescent="0.25">
      <c r="A13" s="6">
        <v>9</v>
      </c>
      <c r="B13" s="15"/>
      <c r="C13" s="12"/>
      <c r="E13" s="6">
        <v>9</v>
      </c>
      <c r="F13" s="15"/>
      <c r="G13" s="12"/>
      <c r="I13" s="6">
        <v>9</v>
      </c>
      <c r="J13" s="15"/>
      <c r="K13" s="12"/>
      <c r="M13" s="6">
        <v>9</v>
      </c>
      <c r="N13" s="15"/>
      <c r="O13" s="12"/>
      <c r="Q13" s="6">
        <v>9</v>
      </c>
      <c r="R13" s="15"/>
      <c r="S13" s="12"/>
      <c r="U13" s="6">
        <v>9</v>
      </c>
      <c r="V13" s="15"/>
      <c r="W13" s="12"/>
    </row>
    <row r="14" spans="1:23" x14ac:dyDescent="0.25">
      <c r="A14" s="6">
        <v>10</v>
      </c>
      <c r="B14" s="15"/>
      <c r="C14" s="12"/>
      <c r="E14" s="6">
        <v>10</v>
      </c>
      <c r="F14" s="15"/>
      <c r="G14" s="12"/>
      <c r="I14" s="6">
        <v>10</v>
      </c>
      <c r="J14" s="15"/>
      <c r="K14" s="12"/>
      <c r="M14" s="6">
        <v>10</v>
      </c>
      <c r="N14" s="15"/>
      <c r="O14" s="12"/>
      <c r="Q14" s="6">
        <v>10</v>
      </c>
      <c r="R14" s="15"/>
      <c r="S14" s="12"/>
      <c r="U14" s="6">
        <v>10</v>
      </c>
      <c r="V14" s="15"/>
      <c r="W14" s="12"/>
    </row>
    <row r="15" spans="1:23" x14ac:dyDescent="0.25">
      <c r="A15" s="6">
        <v>11</v>
      </c>
      <c r="B15" s="15"/>
      <c r="C15" s="12"/>
      <c r="E15" s="6">
        <v>11</v>
      </c>
      <c r="F15" s="15"/>
      <c r="G15" s="12"/>
      <c r="I15" s="6">
        <v>11</v>
      </c>
      <c r="J15" s="15"/>
      <c r="K15" s="12"/>
      <c r="M15" s="6">
        <v>11</v>
      </c>
      <c r="N15" s="15"/>
      <c r="O15" s="12"/>
      <c r="Q15" s="6">
        <v>11</v>
      </c>
      <c r="R15" s="15"/>
      <c r="S15" s="12"/>
      <c r="U15" s="6">
        <v>11</v>
      </c>
      <c r="V15" s="15"/>
      <c r="W15" s="12"/>
    </row>
    <row r="16" spans="1:23" x14ac:dyDescent="0.25">
      <c r="A16" s="6">
        <v>12</v>
      </c>
      <c r="B16" s="15"/>
      <c r="C16" s="12"/>
      <c r="E16" s="6">
        <v>12</v>
      </c>
      <c r="F16" s="15"/>
      <c r="G16" s="12"/>
      <c r="I16" s="6">
        <v>12</v>
      </c>
      <c r="J16" s="15"/>
      <c r="K16" s="12"/>
      <c r="M16" s="6">
        <v>12</v>
      </c>
      <c r="N16" s="15"/>
      <c r="O16" s="12"/>
      <c r="Q16" s="6">
        <v>12</v>
      </c>
      <c r="R16" s="15"/>
      <c r="S16" s="12"/>
      <c r="U16" s="6">
        <v>12</v>
      </c>
      <c r="V16" s="15"/>
      <c r="W16" s="12"/>
    </row>
    <row r="17" spans="1:23" x14ac:dyDescent="0.25">
      <c r="A17" s="6">
        <v>13</v>
      </c>
      <c r="B17" s="15"/>
      <c r="C17" s="12"/>
      <c r="E17" s="6">
        <v>13</v>
      </c>
      <c r="F17" s="15"/>
      <c r="G17" s="12"/>
      <c r="I17" s="6">
        <v>13</v>
      </c>
      <c r="J17" s="15"/>
      <c r="K17" s="12"/>
      <c r="M17" s="6">
        <v>13</v>
      </c>
      <c r="N17" s="15"/>
      <c r="O17" s="12"/>
      <c r="Q17" s="6">
        <v>13</v>
      </c>
      <c r="R17" s="15"/>
      <c r="S17" s="12"/>
      <c r="U17" s="6">
        <v>13</v>
      </c>
      <c r="V17" s="15"/>
      <c r="W17" s="12"/>
    </row>
    <row r="18" spans="1:23" x14ac:dyDescent="0.25">
      <c r="A18" s="6">
        <v>14</v>
      </c>
      <c r="B18" s="15"/>
      <c r="C18" s="12"/>
      <c r="D18" s="5"/>
      <c r="E18" s="6">
        <v>14</v>
      </c>
      <c r="F18" s="15"/>
      <c r="G18" s="12"/>
      <c r="I18" s="6">
        <v>14</v>
      </c>
      <c r="J18" s="15"/>
      <c r="K18" s="12"/>
      <c r="M18" s="6">
        <v>14</v>
      </c>
      <c r="N18" s="15"/>
      <c r="O18" s="12"/>
      <c r="Q18" s="6">
        <v>14</v>
      </c>
      <c r="R18" s="15"/>
      <c r="S18" s="12"/>
      <c r="U18" s="6">
        <v>14</v>
      </c>
      <c r="V18" s="15"/>
      <c r="W18" s="12"/>
    </row>
    <row r="19" spans="1:23" x14ac:dyDescent="0.25">
      <c r="A19" s="6">
        <v>15</v>
      </c>
      <c r="B19" s="15"/>
      <c r="C19" s="12"/>
      <c r="E19" s="6">
        <v>15</v>
      </c>
      <c r="F19" s="15"/>
      <c r="G19" s="12"/>
      <c r="I19" s="6">
        <v>15</v>
      </c>
      <c r="J19" s="15"/>
      <c r="K19" s="12"/>
      <c r="M19" s="6">
        <v>15</v>
      </c>
      <c r="N19" s="15"/>
      <c r="O19" s="12"/>
      <c r="Q19" s="6">
        <v>15</v>
      </c>
      <c r="R19" s="15"/>
      <c r="S19" s="12"/>
      <c r="U19" s="6">
        <v>15</v>
      </c>
      <c r="V19" s="15"/>
      <c r="W19" s="12"/>
    </row>
    <row r="20" spans="1:23" x14ac:dyDescent="0.25">
      <c r="A20" s="6">
        <v>16</v>
      </c>
      <c r="B20" s="15"/>
      <c r="C20" s="12"/>
      <c r="E20" s="6">
        <v>16</v>
      </c>
      <c r="F20" s="15"/>
      <c r="G20" s="12"/>
      <c r="I20" s="6">
        <v>16</v>
      </c>
      <c r="J20" s="15"/>
      <c r="K20" s="12"/>
      <c r="M20" s="6">
        <v>16</v>
      </c>
      <c r="N20" s="15"/>
      <c r="O20" s="12"/>
      <c r="Q20" s="6">
        <v>16</v>
      </c>
      <c r="R20" s="15"/>
      <c r="S20" s="12"/>
      <c r="U20" s="6">
        <v>16</v>
      </c>
      <c r="V20" s="15"/>
      <c r="W20" s="12"/>
    </row>
    <row r="21" spans="1:23" x14ac:dyDescent="0.25">
      <c r="A21" s="6">
        <v>17</v>
      </c>
      <c r="B21" s="15"/>
      <c r="C21" s="12"/>
      <c r="E21" s="6">
        <v>17</v>
      </c>
      <c r="F21" s="15"/>
      <c r="G21" s="12"/>
      <c r="I21" s="6">
        <v>17</v>
      </c>
      <c r="J21" s="15"/>
      <c r="K21" s="12"/>
      <c r="M21" s="6">
        <v>17</v>
      </c>
      <c r="N21" s="15"/>
      <c r="O21" s="12"/>
      <c r="Q21" s="6">
        <v>17</v>
      </c>
      <c r="R21" s="15"/>
      <c r="S21" s="12"/>
      <c r="U21" s="6">
        <v>17</v>
      </c>
      <c r="V21" s="15"/>
      <c r="W21" s="12"/>
    </row>
    <row r="22" spans="1:23" x14ac:dyDescent="0.25">
      <c r="A22" s="6">
        <v>18</v>
      </c>
      <c r="B22" s="15"/>
      <c r="C22" s="12"/>
      <c r="E22" s="6">
        <v>18</v>
      </c>
      <c r="F22" s="15"/>
      <c r="G22" s="12"/>
      <c r="I22" s="6">
        <v>18</v>
      </c>
      <c r="J22" s="15"/>
      <c r="K22" s="12"/>
      <c r="M22" s="6">
        <v>18</v>
      </c>
      <c r="N22" s="15"/>
      <c r="O22" s="12"/>
      <c r="Q22" s="6">
        <v>18</v>
      </c>
      <c r="R22" s="15"/>
      <c r="S22" s="12"/>
      <c r="U22" s="6">
        <v>18</v>
      </c>
      <c r="V22" s="15"/>
      <c r="W22" s="12"/>
    </row>
    <row r="23" spans="1:23" x14ac:dyDescent="0.25">
      <c r="A23" s="6">
        <v>19</v>
      </c>
      <c r="B23" s="15"/>
      <c r="C23" s="12"/>
      <c r="E23" s="6">
        <v>19</v>
      </c>
      <c r="F23" s="15"/>
      <c r="G23" s="12"/>
      <c r="I23" s="6">
        <v>19</v>
      </c>
      <c r="J23" s="15"/>
      <c r="K23" s="12"/>
      <c r="M23" s="6">
        <v>19</v>
      </c>
      <c r="N23" s="15"/>
      <c r="O23" s="12"/>
      <c r="Q23" s="6">
        <v>19</v>
      </c>
      <c r="R23" s="15"/>
      <c r="S23" s="12"/>
      <c r="U23" s="6">
        <v>19</v>
      </c>
      <c r="V23" s="15"/>
      <c r="W23" s="12"/>
    </row>
    <row r="24" spans="1:23" ht="14.4" thickBot="1" x14ac:dyDescent="0.3">
      <c r="A24" s="7">
        <v>20</v>
      </c>
      <c r="B24" s="16"/>
      <c r="C24" s="13"/>
      <c r="E24" s="7">
        <v>20</v>
      </c>
      <c r="F24" s="16"/>
      <c r="G24" s="13"/>
      <c r="I24" s="7">
        <v>20</v>
      </c>
      <c r="J24" s="16"/>
      <c r="K24" s="13"/>
      <c r="M24" s="7">
        <v>20</v>
      </c>
      <c r="N24" s="16"/>
      <c r="O24" s="13"/>
      <c r="Q24" s="7">
        <v>20</v>
      </c>
      <c r="R24" s="16"/>
      <c r="S24" s="13"/>
      <c r="U24" s="7">
        <v>20</v>
      </c>
      <c r="V24" s="16"/>
      <c r="W24" s="13"/>
    </row>
    <row r="25" spans="1:23" ht="14.4" thickBot="1" x14ac:dyDescent="0.3">
      <c r="A25" s="25" t="s">
        <v>7</v>
      </c>
      <c r="B25" s="25"/>
      <c r="C25" s="3">
        <f>COUNTIF(C5:C24,"I")</f>
        <v>3</v>
      </c>
      <c r="E25" s="25" t="s">
        <v>7</v>
      </c>
      <c r="F25" s="25"/>
      <c r="G25" s="3">
        <f>COUNTIF(G5:G24,"I")</f>
        <v>0</v>
      </c>
      <c r="I25" s="25" t="s">
        <v>7</v>
      </c>
      <c r="J25" s="25"/>
      <c r="K25" s="3">
        <f>COUNTIF(K5:K24,"I")</f>
        <v>0</v>
      </c>
      <c r="M25" s="25" t="s">
        <v>7</v>
      </c>
      <c r="N25" s="25"/>
      <c r="O25" s="3">
        <f>COUNTIF(O5:O24,"I")</f>
        <v>0</v>
      </c>
      <c r="Q25" s="25" t="s">
        <v>7</v>
      </c>
      <c r="R25" s="25"/>
      <c r="S25" s="3">
        <f>COUNTIF(S5:S24,"I")</f>
        <v>0</v>
      </c>
      <c r="U25" s="25" t="s">
        <v>7</v>
      </c>
      <c r="V25" s="25"/>
      <c r="W25" s="3">
        <f>COUNTIF(W5:W24,"I")</f>
        <v>3</v>
      </c>
    </row>
    <row r="26" spans="1:23" ht="14.4" thickBot="1" x14ac:dyDescent="0.3">
      <c r="A26" s="25" t="s">
        <v>10</v>
      </c>
      <c r="B26" s="25"/>
      <c r="C26" s="3">
        <f>COUNTIF(C5:C24,"II")+COUNTIF(C5:C24,"III")</f>
        <v>0</v>
      </c>
      <c r="E26" s="25" t="s">
        <v>10</v>
      </c>
      <c r="F26" s="25"/>
      <c r="G26" s="3">
        <f>COUNTIF(G5:G24,"II")+COUNTIF(G5:G24,"III")</f>
        <v>1</v>
      </c>
      <c r="I26" s="25" t="s">
        <v>10</v>
      </c>
      <c r="J26" s="25"/>
      <c r="K26" s="3">
        <f>COUNTIF(K5:K24,"II")+COUNTIF(K5:K24,"III")</f>
        <v>0</v>
      </c>
      <c r="M26" s="25" t="s">
        <v>10</v>
      </c>
      <c r="N26" s="25"/>
      <c r="O26" s="3">
        <f>COUNTIF(O5:O24,"II")+COUNTIF(O5:O24,"III")</f>
        <v>1</v>
      </c>
      <c r="Q26" s="25" t="s">
        <v>10</v>
      </c>
      <c r="R26" s="25"/>
      <c r="S26" s="3">
        <f>COUNTIF(S5:S24,"II")+COUNTIF(S5:S24,"III")</f>
        <v>0</v>
      </c>
      <c r="U26" s="25" t="s">
        <v>10</v>
      </c>
      <c r="V26" s="25"/>
      <c r="W26" s="3">
        <f>COUNTIF(W5:W24,"II")+COUNTIF(W5:W24,"III")</f>
        <v>1</v>
      </c>
    </row>
    <row r="27" spans="1:23" ht="14.4" thickBot="1" x14ac:dyDescent="0.3">
      <c r="A27" s="26" t="s">
        <v>9</v>
      </c>
      <c r="B27" s="26"/>
      <c r="C27" s="3">
        <f>COUNTIF(C5:C24,"IV")+COUNTIF(C5:C24,"V")+COUNTIF(C5:C24,"VI")+COUNTIF(C5:C24,"VII")+COUNTIF(C5:C24,"VIII")+COUNTIF(C5:C24,"IX")+COUNTIF(C5:C24,"X")</f>
        <v>0</v>
      </c>
      <c r="E27" s="26" t="s">
        <v>9</v>
      </c>
      <c r="F27" s="26"/>
      <c r="G27" s="3">
        <f>COUNTIF(G5:G24,"IV")+COUNTIF(G5:G24,"V")+COUNTIF(G5:G24,"VI")+COUNTIF(G5:G24,"VII")+COUNTIF(G5:G24,"VIII")+COUNTIF(G5:G24,"IX")+COUNTIF(G5:G24,"X")</f>
        <v>0</v>
      </c>
      <c r="I27" s="26" t="s">
        <v>9</v>
      </c>
      <c r="J27" s="26"/>
      <c r="K27" s="3">
        <f>COUNTIF(K5:K24,"IV")+COUNTIF(K5:K24,"V")+COUNTIF(K5:K24,"VI")+COUNTIF(K5:K24,"VII")+COUNTIF(K5:K24,"VIII")+COUNTIF(K5:K24,"IX")+COUNTIF(K5:K24,"X")</f>
        <v>0</v>
      </c>
      <c r="M27" s="26" t="s">
        <v>9</v>
      </c>
      <c r="N27" s="26"/>
      <c r="O27" s="3">
        <f>COUNTIF(O5:O24,"IV")+COUNTIF(O5:O24,"V")+COUNTIF(O5:O24,"VI")+COUNTIF(O5:O24,"VII")+COUNTIF(O5:O24,"VIII")+COUNTIF(O5:O24,"IX")+COUNTIF(O5:O24,"X")</f>
        <v>0</v>
      </c>
      <c r="Q27" s="26" t="s">
        <v>9</v>
      </c>
      <c r="R27" s="26"/>
      <c r="S27" s="3">
        <f>COUNTIF(S5:S24,"IV")+COUNTIF(S5:S24,"V")+COUNTIF(S5:S24,"VI")+COUNTIF(S5:S24,"VII")+COUNTIF(S5:S24,"VIII")+COUNTIF(S5:S24,"IX")+COUNTIF(S5:S24,"X")</f>
        <v>0</v>
      </c>
      <c r="U27" s="26" t="s">
        <v>9</v>
      </c>
      <c r="V27" s="26"/>
      <c r="W27" s="3">
        <f>COUNTIF(W5:W24,"IV")+COUNTIF(W5:W24,"V")+COUNTIF(W5:W24,"VI")+COUNTIF(W5:W24,"VII")+COUNTIF(W5:W24,"VIII")+COUNTIF(W5:W24,"IX")+COUNTIF(W5:W24,"X")</f>
        <v>0</v>
      </c>
    </row>
    <row r="28" spans="1:23" ht="14.4" thickBot="1" x14ac:dyDescent="0.3">
      <c r="A28" s="25" t="s">
        <v>8</v>
      </c>
      <c r="B28" s="25"/>
      <c r="C28" s="3">
        <f>COUNTIF(C5:C24,"Участие")</f>
        <v>0</v>
      </c>
      <c r="E28" s="25" t="s">
        <v>8</v>
      </c>
      <c r="F28" s="25"/>
      <c r="G28" s="4">
        <f>COUNTIF(G5:G24,"Участие")</f>
        <v>0</v>
      </c>
      <c r="I28" s="25" t="s">
        <v>8</v>
      </c>
      <c r="J28" s="25"/>
      <c r="K28" s="4">
        <f>COUNTIF(K5:K24,"Участие")</f>
        <v>0</v>
      </c>
      <c r="M28" s="25" t="s">
        <v>8</v>
      </c>
      <c r="N28" s="25"/>
      <c r="O28" s="4">
        <f>COUNTIF(O5:O24,"Участие")</f>
        <v>0</v>
      </c>
      <c r="Q28" s="25" t="s">
        <v>8</v>
      </c>
      <c r="R28" s="25"/>
      <c r="S28" s="4">
        <f>COUNTIF(S5:S24,"Участие")</f>
        <v>0</v>
      </c>
      <c r="U28" s="25" t="s">
        <v>8</v>
      </c>
      <c r="V28" s="25"/>
      <c r="W28" s="4">
        <f>COUNTIF(W5:W24,"Участие")</f>
        <v>1</v>
      </c>
    </row>
    <row r="29" spans="1:23" ht="14.4" thickBot="1" x14ac:dyDescent="0.3">
      <c r="A29" s="21" t="s">
        <v>12</v>
      </c>
      <c r="B29" s="21"/>
      <c r="C29" s="4">
        <f>SUM(C25:C28)</f>
        <v>3</v>
      </c>
      <c r="E29" s="21" t="s">
        <v>12</v>
      </c>
      <c r="F29" s="21"/>
      <c r="G29" s="4">
        <f>SUM(G25:G28)</f>
        <v>1</v>
      </c>
      <c r="I29" s="21" t="s">
        <v>12</v>
      </c>
      <c r="J29" s="21"/>
      <c r="K29" s="4">
        <f>SUM(K25:K28)</f>
        <v>0</v>
      </c>
      <c r="M29" s="21" t="s">
        <v>12</v>
      </c>
      <c r="N29" s="21"/>
      <c r="O29" s="4">
        <f>SUM(O25:O28)</f>
        <v>1</v>
      </c>
      <c r="Q29" s="21" t="s">
        <v>12</v>
      </c>
      <c r="R29" s="21"/>
      <c r="S29" s="4">
        <f>SUM(S25:S28)</f>
        <v>0</v>
      </c>
      <c r="U29" s="21" t="s">
        <v>12</v>
      </c>
      <c r="V29" s="21"/>
      <c r="W29" s="4">
        <f>SUM(W25:W28)</f>
        <v>5</v>
      </c>
    </row>
  </sheetData>
  <sheetProtection password="ED9C" sheet="1" objects="1" scenarios="1" selectLockedCells="1"/>
  <protectedRanges>
    <protectedRange algorithmName="SHA-512" hashValue="+NCpV3LNvfTOr3Rf4qmg1r2VvN1d7OtA0k+T55TNExkY7mCl1mOxsxPCRAjX+TPYExEhQkG03Z3gSGhcWAHxRQ==" saltValue="RdoQ3RVGAI/hCVR4VDIhwg==" spinCount="100000" sqref="Q3:S4 U3:W4" name="Диапазон10"/>
    <protectedRange sqref="M3:O4" name="Диапазон9"/>
    <protectedRange sqref="I3:K4" name="Диапазон8"/>
    <protectedRange sqref="E3:G4" name="Диапазон7"/>
    <protectedRange sqref="A3:C4" name="Диапазон6"/>
    <protectedRange algorithmName="SHA-512" hashValue="bDosyorAWRbZYN+jHphHhkuIyS/Bc0gFHhyIqzdIg54Ms3Sfl4d+COeHVDICqTOFJBD3Yrd41O8OFx/IxHZl+A==" saltValue="fSfjWDdQ4ZA9vzxMhqO7xQ==" spinCount="100000" sqref="C25:C29" name="Диапазон1"/>
    <protectedRange sqref="G25:G29" name="Диапазон2"/>
    <protectedRange sqref="K25:K29" name="Диапазон3"/>
    <protectedRange sqref="O25:O29" name="Диапазон4"/>
    <protectedRange sqref="S25:S29 W25:W29" name="Диапазон5"/>
  </protectedRanges>
  <customSheetViews>
    <customSheetView guid="{F9F78E8E-FE90-4382-955B-15F4228B7498}" topLeftCell="A4">
      <selection activeCell="Y11" sqref="Y11"/>
      <pageMargins left="0.7" right="0.7" top="0.75" bottom="0.75" header="0.3" footer="0.3"/>
    </customSheetView>
  </customSheetViews>
  <mergeCells count="36">
    <mergeCell ref="U25:V25"/>
    <mergeCell ref="A3:C3"/>
    <mergeCell ref="E3:G3"/>
    <mergeCell ref="I3:K3"/>
    <mergeCell ref="M3:O3"/>
    <mergeCell ref="Q3:S3"/>
    <mergeCell ref="U3:W3"/>
    <mergeCell ref="A25:B25"/>
    <mergeCell ref="E25:F25"/>
    <mergeCell ref="I25:J25"/>
    <mergeCell ref="M25:N25"/>
    <mergeCell ref="Q25:R25"/>
    <mergeCell ref="U27:V27"/>
    <mergeCell ref="A26:B26"/>
    <mergeCell ref="E26:F26"/>
    <mergeCell ref="I26:J26"/>
    <mergeCell ref="M26:N26"/>
    <mergeCell ref="Q26:R26"/>
    <mergeCell ref="U26:V26"/>
    <mergeCell ref="A27:B27"/>
    <mergeCell ref="E27:F27"/>
    <mergeCell ref="I27:J27"/>
    <mergeCell ref="M27:N27"/>
    <mergeCell ref="Q27:R27"/>
    <mergeCell ref="U29:V29"/>
    <mergeCell ref="A28:B28"/>
    <mergeCell ref="E28:F28"/>
    <mergeCell ref="I28:J28"/>
    <mergeCell ref="M28:N28"/>
    <mergeCell ref="Q28:R28"/>
    <mergeCell ref="U28:V28"/>
    <mergeCell ref="A29:B29"/>
    <mergeCell ref="E29:F29"/>
    <mergeCell ref="I29:J29"/>
    <mergeCell ref="M29:N29"/>
    <mergeCell ref="Q29:R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Портфолио</vt:lpstr>
      <vt:lpstr>2020-2021</vt:lpstr>
      <vt:lpstr>2021-2022</vt:lpstr>
      <vt:lpstr>2022-2023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2023-06-01T06:37:45Z</cp:lastPrinted>
  <dcterms:created xsi:type="dcterms:W3CDTF">2015-06-05T18:19:34Z</dcterms:created>
  <dcterms:modified xsi:type="dcterms:W3CDTF">2023-06-01T07:50:03Z</dcterms:modified>
  <cp:contentStatus/>
</cp:coreProperties>
</file>